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-1" sheetId="2" r:id="rId1"/>
    <sheet name="N1-2" sheetId="8" r:id="rId2"/>
  </sheets>
  <definedNames>
    <definedName name="_xlnm._FilterDatabase" localSheetId="0" hidden="1">'1-1'!$A$5:$K$63</definedName>
    <definedName name="_xlnm._FilterDatabase" localSheetId="1" hidden="1">'N1-2'!$A$5:$K$151</definedName>
    <definedName name="_xlnm.Print_Area" localSheetId="0">'1-1'!$A$1:$K$64</definedName>
    <definedName name="_xlnm.Print_Area" localSheetId="1">'N1-2'!$A$1:$K$152</definedName>
    <definedName name="_xlnm.Print_Titles" localSheetId="0">'1-1'!$5:$5</definedName>
    <definedName name="_xlnm.Print_Titles" localSheetId="1">'N1-2'!$5:$5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2" l="1"/>
  <c r="F57" i="2"/>
  <c r="F58" i="2" s="1"/>
  <c r="K58" i="2" s="1"/>
  <c r="H57" i="2"/>
  <c r="J57" i="2"/>
  <c r="K59" i="2" l="1"/>
  <c r="K60" i="2"/>
  <c r="K61" i="2"/>
  <c r="K148" i="8"/>
  <c r="K62" i="2" l="1"/>
  <c r="K63" i="2" s="1"/>
  <c r="F144" i="8"/>
  <c r="F145" i="8" s="1"/>
  <c r="K145" i="8" s="1"/>
  <c r="K143" i="8"/>
  <c r="K64" i="2" l="1"/>
  <c r="K65" i="2" s="1"/>
  <c r="K64" i="8"/>
  <c r="K25" i="8"/>
  <c r="K144" i="8" s="1"/>
  <c r="J144" i="8"/>
  <c r="H144" i="8"/>
  <c r="K66" i="2" l="1"/>
  <c r="K67" i="2" s="1"/>
  <c r="K147" i="8"/>
  <c r="K146" i="8"/>
  <c r="K149" i="8" l="1"/>
  <c r="K150" i="8" s="1"/>
  <c r="K151" i="8" s="1"/>
  <c r="K152" i="8" l="1"/>
  <c r="K153" i="8" s="1"/>
  <c r="K154" i="8" l="1"/>
  <c r="K155" i="8" s="1"/>
</calcChain>
</file>

<file path=xl/sharedStrings.xml><?xml version="1.0" encoding="utf-8"?>
<sst xmlns="http://schemas.openxmlformats.org/spreadsheetml/2006/main" count="419" uniqueCount="150">
  <si>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</si>
  <si>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</si>
  <si>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</si>
  <si>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</si>
  <si>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</si>
  <si>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</si>
  <si>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</si>
  <si>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</si>
  <si>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</si>
  <si>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</si>
  <si>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</si>
  <si>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</si>
  <si>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</si>
  <si>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</si>
  <si>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ლარი</t>
  </si>
  <si>
    <t>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</si>
  <si>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</si>
  <si>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</si>
  <si>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</si>
  <si>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</si>
  <si>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</si>
  <si>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</si>
  <si>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</si>
  <si>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</si>
  <si>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</si>
  <si>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</si>
  <si>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გაუთვალისწინებელი ხარჯები 3%</t>
  </si>
  <si>
    <t>დ.ღ.გ.   18%</t>
  </si>
  <si>
    <t>სულ ხარჯთაღიცხვით</t>
  </si>
  <si>
    <t>ხარჯთაღრიცხვა N 1-1</t>
  </si>
  <si>
    <t>მ2</t>
  </si>
  <si>
    <t>ც</t>
  </si>
  <si>
    <t>ცალი</t>
  </si>
  <si>
    <t>სხვა მასალა</t>
  </si>
  <si>
    <t>შრომის დანახარჯები</t>
  </si>
  <si>
    <t>მანქ/სთ</t>
  </si>
  <si>
    <t>მანქანების ექსპლოატაცია</t>
  </si>
  <si>
    <t>სხვა მანქანები</t>
  </si>
  <si>
    <t xml:space="preserve">პირდაპირი ხარჯების ჯამი: </t>
  </si>
  <si>
    <t xml:space="preserve">მასალის ტრანსპორტირების ხარჯი </t>
  </si>
  <si>
    <t xml:space="preserve">  </t>
  </si>
  <si>
    <t>ზედნადები ხარჯები ელტექნიკური სამონტაჟო სამუშაოების ხელფასიდან</t>
  </si>
  <si>
    <t>ტერიტორიის კეთილმოწყობა</t>
  </si>
  <si>
    <t>IV კატ. გრუნტის დამუშავება ხელით, გვერდზე დაყრა შემდგომში გაშლა მიმდებარე ტერიტორიაზე</t>
  </si>
  <si>
    <t>ცემენტის ხსნარი მ-100</t>
  </si>
  <si>
    <t>დასაგები ასფალტის სიბრტყის პერიმეტრზე ბეტონის ბორდიურების მოწყობა</t>
  </si>
  <si>
    <t>ბეტონის ბორდიური</t>
  </si>
  <si>
    <t>ბეტონი მარკით  B-15</t>
  </si>
  <si>
    <t>ავტოგრეიდერი</t>
  </si>
  <si>
    <t>მანქ/ს</t>
  </si>
  <si>
    <t xml:space="preserve">ბულდოზერი 108 ცხ.ძ. </t>
  </si>
  <si>
    <t>სატკეპნი გლუვი 5ტ</t>
  </si>
  <si>
    <t>სატკეპნი გლუვი 10ტ</t>
  </si>
  <si>
    <t>სარწყავი მანქანები 6000ლ</t>
  </si>
  <si>
    <t>წყალი</t>
  </si>
  <si>
    <t>ქვიშა–ხრეშოვანი ფენის (ფრაქცია 0–70 მმ) გაშლა ასფალტის საფარის ქვეშ სისქით 15 სმ</t>
  </si>
  <si>
    <t>ქვიშა–ხრეშოვანი ნარევი 0–70 მმ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</si>
  <si>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</si>
  <si>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შრომის დანახარჯი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</si>
  <si>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</si>
  <si>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</si>
  <si>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</si>
  <si>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</si>
  <si>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ტერიტორიაზე ქვიშა–ხრეშოვანი ფენის (ფრაქცია 0–70 მმ) გაშლა, სისქით 15 სმ</t>
  </si>
  <si>
    <t>ნერგების შეძენა, დარგვა</t>
  </si>
  <si>
    <t>ორმო</t>
  </si>
  <si>
    <t>ტრაქტორი პნევმოსვლაზე 80 ცხ.ძ.</t>
  </si>
  <si>
    <t>ორმოსმთხრელი მანქანა</t>
  </si>
  <si>
    <t xml:space="preserve">ნერგები </t>
  </si>
  <si>
    <t>ამწე საავტომობილო სვლაზე 6.3ტ</t>
  </si>
  <si>
    <t>ნერგების გარშემო გამწვანების შეძენა მოწყობა</t>
  </si>
  <si>
    <t>ორმოების მომზადება ნერგების დასარგავად</t>
  </si>
  <si>
    <t>6</t>
  </si>
  <si>
    <t>7</t>
  </si>
  <si>
    <t>8</t>
  </si>
  <si>
    <t>გამწვანება (გაზონის ბელტი)</t>
  </si>
  <si>
    <t xml:space="preserve">ტერიტორიის გარე განათება  </t>
  </si>
  <si>
    <t>თავი I. მიწის სამუშაოები</t>
  </si>
  <si>
    <t>IV კატ. გრუნტის დამუშავება ექსკავატორით ჩამჩის მოცულობით 0.5 მ3  გვერდზე დაყრით  (L=330 მ;  h=0.7მ  b=0.4მ)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</si>
  <si>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</si>
  <si>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                                ავტოთვითმცლელებზე</t>
  </si>
  <si>
    <t>გრუნტის გატანა ავტოთვითმცლელებით 15 კმ</t>
  </si>
  <si>
    <t>ავტოთვითმცლელით გატანა                                                  15 კმ</t>
  </si>
  <si>
    <t>დამუშავებული გრუნტის უკუჩაყრა ბულდოზერით დატკეპვნით К=0.98-1.25</t>
  </si>
  <si>
    <t>ბულდოზერი 80 ცხ.ძ.</t>
  </si>
  <si>
    <t>სატკეპნი პნევმოსვლაზე 10ტ</t>
  </si>
  <si>
    <t>სამშენებლო ქვიშა</t>
  </si>
  <si>
    <t>I. თავის ჯამი:</t>
  </si>
  <si>
    <t>თავი II. სამშენებლო სამუშაოები</t>
  </si>
  <si>
    <t>განათების საყრდენისთვის         ფოლადის დ=100 მმ-იანი მილის შედუღება  დ=80 მმ-იან მილზე</t>
  </si>
  <si>
    <t xml:space="preserve"> შედუღ. რაოდ.</t>
  </si>
  <si>
    <t xml:space="preserve">ელექტროდი </t>
  </si>
  <si>
    <t>კგ</t>
  </si>
  <si>
    <t>შესადუღებელი მავთული</t>
  </si>
  <si>
    <t>განათების საყრდენისთვის         ფოლადის დ=80 მმ-იანი მილის შედუღება  დ=32 მმ-იან მილზე</t>
  </si>
  <si>
    <t>საბურღი მანქანა ამწე მოწყობილობით</t>
  </si>
  <si>
    <t>ამწე   საავტომობილო სვლაზე 6.3 ტ</t>
  </si>
  <si>
    <t xml:space="preserve">ფოლადის ფურცელი  (160X160X4)მმ  (4  ცალი;                                                               L=0.3 მ) </t>
  </si>
  <si>
    <t>kg</t>
  </si>
  <si>
    <t>განათების საყრდენების   დამიწების მოწყობა</t>
  </si>
  <si>
    <t>კომპ</t>
  </si>
  <si>
    <t xml:space="preserve">შესადუღებელი აგრეგატი </t>
  </si>
  <si>
    <t>სპილენძის შიშველი სადენი კვეთით:   16  მმ</t>
  </si>
  <si>
    <t xml:space="preserve">ფოლადის გალვანიზირებული გლინულა  22 მმ   l=2.0 მ;                                               (10 ცალი)  </t>
  </si>
  <si>
    <t>მოჭრილ გრუნტში საყრდენების ჩაბეტონება ბეტონით მ-100 ბეტონის მარკა B-10</t>
  </si>
  <si>
    <t>ბეტონი B-10</t>
  </si>
  <si>
    <t>II. თავის ჯამი:</t>
  </si>
  <si>
    <t>თავი III. სამონტაჟო სამუშაოები</t>
  </si>
  <si>
    <t>ლითონის ყუთის (ავტომატუ-                               რი  ამომრთველებით და ფოტორელეთი)   საკეტით (600X300X400)მმ  შეძენა და მონტაჟი</t>
  </si>
  <si>
    <t>ლითონის ყუთის (ავტომატუ-                               რი  ამომრთველებით და ფოტორელეთი)   საკეტით                                                      (600X300X400)მმ</t>
  </si>
  <si>
    <t>ერთფაზა  ავტომატური ამომრთველების 16 ა; 0.22კვ.  შეძენა და მონტაჟი</t>
  </si>
  <si>
    <t xml:space="preserve">ელ. ავტომატი ერთფაზა ფაზა       16 ა;  0.22კვ. </t>
  </si>
  <si>
    <t>ერთფაზა მაგნიტური 16 ა; 0.22კვ.  გამშვის შეძენა და მონტაჟი</t>
  </si>
  <si>
    <t>ერთფაზა მაგნიტური 16 ა; 0.22კვ.  გამშვი</t>
  </si>
  <si>
    <t xml:space="preserve">ფოტორელეს შეძენა და მოწყობა </t>
  </si>
  <si>
    <t>ფოტორელე</t>
  </si>
  <si>
    <t xml:space="preserve">მცველის 16 ა.  შეძენა და მოწყობა </t>
  </si>
  <si>
    <t>მცველი 16 ა.</t>
  </si>
  <si>
    <t xml:space="preserve">სამპოზიციანი გადამრთველის შეძენა და მოწყობა </t>
  </si>
  <si>
    <t>სამპოზიციანი გადამრთველი</t>
  </si>
  <si>
    <t>პლასტმასის გოფრირებული მილის შეძენა და მოწყობა               d=25 მმ</t>
  </si>
  <si>
    <t>პლასტმასის გოფრირებული მილი   d=25 მმ</t>
  </si>
  <si>
    <t xml:space="preserve">ზოლოვანი ფოლადი (40X4)მმ  </t>
  </si>
  <si>
    <t xml:space="preserve">სასიგნალო ლენტის შეძენა და მოწყობა ტრანშეაში </t>
  </si>
  <si>
    <t>სასიგნალო ლენტი</t>
  </si>
  <si>
    <t>ქუჩის განათების LED სანათი დიოდებით  სიმძ. 100 ვტ. 220 ვ.  შეძენა და მოწყობა  საყრდენებზე დაცვის ხარისხი IP56 (გარე განათებისთვის)</t>
  </si>
  <si>
    <t xml:space="preserve">ქუჩის განათების LED სანათი დიოდებით  სიმძ. 100 ვტ. 220 ვ.  დაცვის ხარისხი IP56 </t>
  </si>
  <si>
    <t>III. თავის ჯამი:</t>
  </si>
  <si>
    <t>ზედნადები ხარჯები სამშენებლო სამუშაოებზე</t>
  </si>
  <si>
    <r>
      <t>მ</t>
    </r>
    <r>
      <rPr>
        <vertAlign val="superscript"/>
        <sz val="10"/>
        <rFont val="Calibri"/>
        <family val="2"/>
        <scheme val="minor"/>
      </rPr>
      <t>3</t>
    </r>
  </si>
  <si>
    <r>
      <t>ექსკავატორი ჩამჩის ტევადობით 0,5 მ</t>
    </r>
    <r>
      <rPr>
        <vertAlign val="superscript"/>
        <sz val="10"/>
        <rFont val="Calibri"/>
        <family val="2"/>
        <scheme val="minor"/>
      </rPr>
      <t>3</t>
    </r>
  </si>
  <si>
    <r>
      <t>ქვიშ ის ფენის მოწყობა, კაბელის ქვეშ (26.4 მ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   h=0.2მ</t>
    </r>
  </si>
  <si>
    <r>
      <t>მ</t>
    </r>
    <r>
      <rPr>
        <vertAlign val="superscript"/>
        <sz val="10"/>
        <rFont val="Calibri"/>
        <family val="2"/>
        <scheme val="minor"/>
      </rPr>
      <t>2</t>
    </r>
  </si>
  <si>
    <r>
      <t>გამანაწილებელი კოლოფის მომჭერების რიგით   2.5 მმ</t>
    </r>
    <r>
      <rPr>
        <vertAlign val="superscript"/>
        <sz val="10"/>
        <rFont val="Calibri"/>
        <family val="2"/>
        <scheme val="minor"/>
      </rPr>
      <t xml:space="preserve">2  </t>
    </r>
    <r>
      <rPr>
        <sz val="10"/>
        <rFont val="Calibri"/>
        <family val="2"/>
        <scheme val="minor"/>
      </rPr>
      <t xml:space="preserve"> შეძენა და მოწყობა  (საყრდენზე დასამაგრებელი)</t>
    </r>
  </si>
  <si>
    <r>
      <t>გამანაწილებელი კოლოფი                                                          2.5 მმ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  </t>
    </r>
  </si>
  <si>
    <r>
      <t>სპილენძის ძარღვებიანი კაბელის შეძენა და მონტაჟი   კვეთით: (3X4) მმ</t>
    </r>
    <r>
      <rPr>
        <vertAlign val="superscript"/>
        <sz val="10"/>
        <rFont val="Calibri"/>
        <family val="2"/>
        <scheme val="minor"/>
      </rPr>
      <t xml:space="preserve">2   </t>
    </r>
    <r>
      <rPr>
        <sz val="10"/>
        <rFont val="Calibri"/>
        <family val="2"/>
        <scheme val="minor"/>
      </rPr>
      <t>0.22 კვ.</t>
    </r>
  </si>
  <si>
    <r>
      <t xml:space="preserve">სპილენძის ძარღვებიანი კაბელი  კვეთით:                                                                          (3X4) მმ2  </t>
    </r>
    <r>
      <rPr>
        <vertAlign val="superscript"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0.22 კვ.</t>
    </r>
  </si>
  <si>
    <r>
      <t>სპილენძის ძარღვებიანი კაბელის შეძენა და მონტაჟი   კვეთით: (3X1.5) მმ</t>
    </r>
    <r>
      <rPr>
        <vertAlign val="superscript"/>
        <sz val="10"/>
        <rFont val="Calibri"/>
        <family val="2"/>
        <scheme val="minor"/>
      </rPr>
      <t xml:space="preserve">2   </t>
    </r>
    <r>
      <rPr>
        <sz val="10"/>
        <rFont val="Calibri"/>
        <family val="2"/>
        <scheme val="minor"/>
      </rPr>
      <t>0.22 კვ.</t>
    </r>
  </si>
  <si>
    <r>
      <t xml:space="preserve">სპილენძის ძარღვებიანი კაბელი  კვეთით:                                                                          (3X1.5) მმ2  </t>
    </r>
    <r>
      <rPr>
        <vertAlign val="superscript"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0.22 კვ.</t>
    </r>
  </si>
  <si>
    <r>
      <t>სპილენძის ძარღვებიანი კაბელის  კვეთით: (3X1.5) მმ</t>
    </r>
    <r>
      <rPr>
        <vertAlign val="superscript"/>
        <sz val="10"/>
        <rFont val="Calibri"/>
        <family val="2"/>
        <scheme val="minor"/>
      </rPr>
      <t xml:space="preserve">2   </t>
    </r>
    <r>
      <rPr>
        <sz val="10"/>
        <rFont val="Calibri"/>
        <family val="2"/>
        <scheme val="minor"/>
      </rPr>
      <t xml:space="preserve">0.22 კვ. გატარება გოფრირებულ მილში </t>
    </r>
  </si>
  <si>
    <t>შესრულების ვადა</t>
  </si>
  <si>
    <t>გადახდის პირობა</t>
  </si>
  <si>
    <t>გაუთვალისწინებელი ხარჯები</t>
  </si>
  <si>
    <t xml:space="preserve">დ.ღ.გ. </t>
  </si>
  <si>
    <t xml:space="preserve">ფოლადის მილი     d=100მმ        (4  ცალი;  L=3.4 მ) </t>
  </si>
  <si>
    <t xml:space="preserve">ფოლადის მილი     d=80მმ     (4  ცალი;  L=0.3 მ) </t>
  </si>
  <si>
    <t xml:space="preserve">ფოლადის მილი     d=32მმ  (9  ცალი;  L=2.5 მ) </t>
  </si>
  <si>
    <t xml:space="preserve">განათების ლითონის სანათის საყრდენის   h=7.5 მ.  შეძენა დაყენება (ფოლადის მილი d=100მმ; d=80მმ;  d=32მმ;) ფოლადის ფურცელი (160X160X4)მმ       </t>
  </si>
  <si>
    <t>ჭანჭიკი ქანჩით d=16მმ              (10 ცალი)</t>
  </si>
  <si>
    <t>ცალუღის შეძენა და მოწყობა (ზოლოვანი ფოლადი (40X4)მმ 8 მ; ჭანჭიკი ქანჩით d=16მმ)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</si>
</sst>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0"/>
      <name val="Sylfaen"/>
      <family val="1"/>
    </font>
    <font>
      <sz val="10"/>
      <name val="AcadNusx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 applyFill="1"/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1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vertical="center" wrapText="1"/>
      <protection locked="0"/>
    </xf>
    <xf numFmtId="0" fontId="4" fillId="0" borderId="11" xfId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2" fontId="4" fillId="0" borderId="12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 wrapText="1"/>
    </xf>
    <xf numFmtId="165" fontId="4" fillId="0" borderId="11" xfId="1" applyNumberFormat="1" applyFont="1" applyFill="1" applyBorder="1" applyAlignment="1">
      <alignment horizontal="center" vertical="center"/>
    </xf>
    <xf numFmtId="0" fontId="4" fillId="0" borderId="10" xfId="5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5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12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1" applyNumberFormat="1" applyFont="1" applyFill="1" applyBorder="1" applyAlignment="1" applyProtection="1">
      <alignment horizontal="center" vertical="center"/>
    </xf>
    <xf numFmtId="0" fontId="4" fillId="0" borderId="10" xfId="5" applyFont="1" applyFill="1" applyBorder="1" applyAlignment="1">
      <alignment horizontal="center" vertical="center" wrapText="1"/>
    </xf>
    <xf numFmtId="165" fontId="4" fillId="0" borderId="12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6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1" xfId="0" applyNumberFormat="1" applyFont="1" applyFill="1" applyBorder="1" applyAlignment="1" applyProtection="1">
      <alignment horizontal="center" vertical="center" wrapText="1"/>
    </xf>
    <xf numFmtId="2" fontId="4" fillId="0" borderId="12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right" vertical="center" wrapText="1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2" fontId="5" fillId="0" borderId="8" xfId="0" applyNumberFormat="1" applyFont="1" applyFill="1" applyBorder="1" applyAlignment="1" applyProtection="1">
      <alignment horizontal="center" vertical="center"/>
    </xf>
    <xf numFmtId="2" fontId="5" fillId="0" borderId="9" xfId="0" applyNumberFormat="1" applyFont="1" applyFill="1" applyBorder="1" applyAlignment="1" applyProtection="1">
      <alignment horizontal="center" vertical="center"/>
    </xf>
    <xf numFmtId="165" fontId="4" fillId="0" borderId="11" xfId="2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</xf>
    <xf numFmtId="165" fontId="4" fillId="0" borderId="12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9" fontId="4" fillId="0" borderId="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4" fillId="0" borderId="11" xfId="4" applyFont="1" applyFill="1" applyBorder="1" applyAlignment="1">
      <alignment horizontal="left" vertical="center" wrapText="1"/>
    </xf>
    <xf numFmtId="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1" xfId="1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5" fillId="0" borderId="5" xfId="4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2" fontId="4" fillId="0" borderId="5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1" fontId="4" fillId="0" borderId="8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3" xfId="1" applyFont="1" applyFill="1" applyBorder="1" applyAlignment="1" applyProtection="1">
      <alignment vertical="center" wrapText="1"/>
      <protection locked="0"/>
    </xf>
    <xf numFmtId="165" fontId="4" fillId="0" borderId="3" xfId="1" applyNumberFormat="1" applyFont="1" applyFill="1" applyBorder="1" applyAlignment="1" applyProtection="1">
      <alignment horizontal="center" vertical="center"/>
      <protection locked="0"/>
    </xf>
    <xf numFmtId="2" fontId="4" fillId="0" borderId="3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5" applyFont="1" applyFill="1" applyBorder="1" applyAlignment="1">
      <alignment horizontal="left" vertical="center" wrapText="1"/>
    </xf>
    <xf numFmtId="0" fontId="4" fillId="0" borderId="11" xfId="5" applyNumberFormat="1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/>
    </xf>
    <xf numFmtId="1" fontId="4" fillId="0" borderId="11" xfId="5" applyNumberFormat="1" applyFont="1" applyFill="1" applyBorder="1" applyAlignment="1">
      <alignment horizontal="center" vertical="center"/>
    </xf>
    <xf numFmtId="2" fontId="4" fillId="0" borderId="11" xfId="5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center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1" xfId="2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vertical="center" wrapText="1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2" fontId="4" fillId="0" borderId="2" xfId="1" applyNumberFormat="1" applyFont="1" applyFill="1" applyBorder="1" applyAlignment="1" applyProtection="1">
      <alignment horizontal="center" vertical="center"/>
      <protection locked="0"/>
    </xf>
    <xf numFmtId="2" fontId="5" fillId="0" borderId="2" xfId="1" applyNumberFormat="1" applyFont="1" applyFill="1" applyBorder="1" applyAlignment="1" applyProtection="1">
      <alignment horizontal="center" vertical="center"/>
      <protection locked="0"/>
    </xf>
    <xf numFmtId="2" fontId="5" fillId="0" borderId="26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 wrapText="1"/>
    </xf>
    <xf numFmtId="9" fontId="4" fillId="0" borderId="3" xfId="1" applyNumberFormat="1" applyFont="1" applyFill="1" applyBorder="1" applyAlignment="1">
      <alignment horizontal="center" vertical="center"/>
    </xf>
    <xf numFmtId="43" fontId="5" fillId="0" borderId="3" xfId="6" applyFont="1" applyFill="1" applyBorder="1" applyAlignment="1">
      <alignment horizontal="center" vertical="center"/>
    </xf>
    <xf numFmtId="43" fontId="4" fillId="0" borderId="3" xfId="6" applyFont="1" applyFill="1" applyBorder="1" applyAlignment="1">
      <alignment horizontal="center" vertical="center"/>
    </xf>
    <xf numFmtId="43" fontId="4" fillId="0" borderId="19" xfId="6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43" fontId="5" fillId="0" borderId="11" xfId="6" applyFont="1" applyFill="1" applyBorder="1" applyAlignment="1">
      <alignment horizontal="center" vertical="center"/>
    </xf>
    <xf numFmtId="43" fontId="5" fillId="0" borderId="12" xfId="6" applyFont="1" applyFill="1" applyBorder="1" applyAlignment="1">
      <alignment horizontal="center" vertical="center"/>
    </xf>
    <xf numFmtId="9" fontId="4" fillId="0" borderId="11" xfId="1" applyNumberFormat="1" applyFont="1" applyFill="1" applyBorder="1" applyAlignment="1">
      <alignment horizontal="center" vertical="center"/>
    </xf>
    <xf numFmtId="43" fontId="4" fillId="0" borderId="12" xfId="6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43" fontId="4" fillId="0" borderId="11" xfId="6" applyFont="1" applyFill="1" applyBorder="1" applyAlignment="1">
      <alignment vertical="center"/>
    </xf>
    <xf numFmtId="43" fontId="5" fillId="0" borderId="12" xfId="6" applyFont="1" applyFill="1" applyBorder="1" applyAlignment="1">
      <alignment vertical="center"/>
    </xf>
    <xf numFmtId="43" fontId="4" fillId="0" borderId="11" xfId="6" applyFont="1" applyFill="1" applyBorder="1" applyAlignment="1">
      <alignment horizontal="center" vertical="center"/>
    </xf>
    <xf numFmtId="43" fontId="4" fillId="0" borderId="12" xfId="6" applyFont="1" applyFill="1" applyBorder="1" applyAlignment="1">
      <alignment vertical="center"/>
    </xf>
    <xf numFmtId="0" fontId="4" fillId="0" borderId="20" xfId="1" applyFont="1" applyFill="1" applyBorder="1" applyAlignment="1">
      <alignment vertical="center"/>
    </xf>
    <xf numFmtId="43" fontId="4" fillId="0" borderId="5" xfId="6" applyFont="1" applyFill="1" applyBorder="1" applyAlignment="1">
      <alignment horizontal="center" vertical="center"/>
    </xf>
    <xf numFmtId="43" fontId="4" fillId="0" borderId="5" xfId="6" applyFont="1" applyFill="1" applyBorder="1" applyAlignment="1">
      <alignment vertical="center"/>
    </xf>
    <xf numFmtId="43" fontId="5" fillId="0" borderId="6" xfId="6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8" xfId="1" applyFont="1" applyFill="1" applyBorder="1" applyAlignment="1">
      <alignment vertical="center"/>
    </xf>
    <xf numFmtId="2" fontId="4" fillId="0" borderId="19" xfId="1" applyNumberFormat="1" applyFont="1" applyFill="1" applyBorder="1" applyAlignment="1">
      <alignment horizontal="right" vertical="center"/>
    </xf>
    <xf numFmtId="2" fontId="4" fillId="0" borderId="12" xfId="1" applyNumberFormat="1" applyFont="1" applyFill="1" applyBorder="1" applyAlignment="1">
      <alignment horizontal="right" vertical="center"/>
    </xf>
    <xf numFmtId="2" fontId="4" fillId="0" borderId="12" xfId="0" applyNumberFormat="1" applyFont="1" applyFill="1" applyBorder="1" applyAlignment="1">
      <alignment horizontal="right" vertical="center"/>
    </xf>
    <xf numFmtId="2" fontId="4" fillId="0" borderId="22" xfId="0" applyNumberFormat="1" applyFont="1" applyFill="1" applyBorder="1" applyAlignment="1">
      <alignment horizontal="right" vertical="center"/>
    </xf>
    <xf numFmtId="166" fontId="4" fillId="0" borderId="12" xfId="0" applyNumberFormat="1" applyFont="1" applyFill="1" applyBorder="1" applyAlignment="1">
      <alignment horizontal="right" vertical="center"/>
    </xf>
    <xf numFmtId="2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 applyProtection="1">
      <alignment horizontal="center" vertical="center"/>
      <protection locked="0"/>
    </xf>
    <xf numFmtId="43" fontId="5" fillId="0" borderId="2" xfId="6" applyFont="1" applyFill="1" applyBorder="1" applyAlignment="1" applyProtection="1">
      <alignment horizontal="center" vertical="center"/>
      <protection locked="0"/>
    </xf>
    <xf numFmtId="43" fontId="5" fillId="0" borderId="16" xfId="6" applyFont="1" applyFill="1" applyBorder="1" applyAlignment="1" applyProtection="1">
      <alignment horizontal="center" vertical="center"/>
      <protection locked="0"/>
    </xf>
    <xf numFmtId="43" fontId="5" fillId="0" borderId="11" xfId="6" applyFont="1" applyFill="1" applyBorder="1" applyAlignment="1" applyProtection="1">
      <alignment horizontal="center" vertical="center"/>
      <protection locked="0"/>
    </xf>
    <xf numFmtId="43" fontId="5" fillId="0" borderId="12" xfId="6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7" xfId="1" applyFont="1" applyFill="1" applyBorder="1" applyAlignment="1">
      <alignment horizontal="right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2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2" fontId="9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2" fillId="0" borderId="0" xfId="1" applyFont="1" applyFill="1"/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 applyProtection="1">
      <alignment vertical="center"/>
      <protection locked="0"/>
    </xf>
    <xf numFmtId="2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65" fontId="10" fillId="0" borderId="0" xfId="0" applyNumberFormat="1" applyFont="1" applyFill="1" applyAlignment="1" applyProtection="1">
      <alignment vertical="center"/>
      <protection locked="0"/>
    </xf>
    <xf numFmtId="2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</cellXfs>
  <cellStyles count="7">
    <cellStyle name="Comma" xfId="6" builtinId="3"/>
    <cellStyle name="Comma 2" xfId="2"/>
    <cellStyle name="Normal" xfId="0" builtinId="0"/>
    <cellStyle name="Normal 2" xfId="1"/>
    <cellStyle name="Normal 3 2" xfId="3"/>
    <cellStyle name="Обычный_Лист1" xfId="4"/>
    <cellStyle name="Обычный_დემონტაჟი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H485"/>
  <sheetViews>
    <sheetView tabSelected="1" zoomScaleNormal="100" workbookViewId="0">
      <selection sqref="A1:K1"/>
    </sheetView>
  </sheetViews>
  <sheetFormatPr defaultColWidth="9.140625" defaultRowHeight="12.75" x14ac:dyDescent="0.25"/>
  <cols>
    <col min="1" max="1" width="4.7109375" style="93" customWidth="1"/>
    <col min="2" max="2" width="37.5703125" style="93" customWidth="1"/>
    <col min="3" max="3" width="8.5703125" style="93" customWidth="1"/>
    <col min="4" max="4" width="11.7109375" style="93" bestFit="1" customWidth="1"/>
    <col min="5" max="5" width="9.42578125" style="93" bestFit="1" customWidth="1"/>
    <col min="6" max="6" width="9" style="93" bestFit="1" customWidth="1"/>
    <col min="7" max="7" width="9.42578125" style="93" bestFit="1" customWidth="1"/>
    <col min="8" max="8" width="7.42578125" style="93" bestFit="1" customWidth="1"/>
    <col min="9" max="9" width="9.42578125" style="93" bestFit="1" customWidth="1"/>
    <col min="10" max="10" width="7.42578125" style="93" bestFit="1" customWidth="1"/>
    <col min="11" max="11" width="10" style="158" bestFit="1" customWidth="1"/>
    <col min="12" max="16384" width="9.140625" style="93"/>
  </cols>
  <sheetData>
    <row r="1" spans="1:20" ht="25.5" customHeight="1" x14ac:dyDescent="0.25">
      <c r="A1" s="176" t="s">
        <v>29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20" ht="13.5" thickBot="1" x14ac:dyDescent="0.3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20" ht="18" customHeight="1" x14ac:dyDescent="0.25">
      <c r="A3" s="180" t="s">
        <v>0</v>
      </c>
      <c r="B3" s="178" t="s">
        <v>1</v>
      </c>
      <c r="C3" s="178" t="s">
        <v>2</v>
      </c>
      <c r="D3" s="178" t="s">
        <v>3</v>
      </c>
      <c r="E3" s="177" t="s">
        <v>4</v>
      </c>
      <c r="F3" s="177"/>
      <c r="G3" s="177" t="s">
        <v>5</v>
      </c>
      <c r="H3" s="177"/>
      <c r="I3" s="178" t="s">
        <v>6</v>
      </c>
      <c r="J3" s="178"/>
      <c r="K3" s="94" t="s">
        <v>7</v>
      </c>
    </row>
    <row r="4" spans="1:20" ht="39.75" customHeight="1" thickBot="1" x14ac:dyDescent="0.3">
      <c r="A4" s="181"/>
      <c r="B4" s="182"/>
      <c r="C4" s="182"/>
      <c r="D4" s="182"/>
      <c r="E4" s="95" t="s">
        <v>8</v>
      </c>
      <c r="F4" s="96" t="s">
        <v>9</v>
      </c>
      <c r="G4" s="95" t="s">
        <v>8</v>
      </c>
      <c r="H4" s="96" t="s">
        <v>9</v>
      </c>
      <c r="I4" s="95" t="s">
        <v>8</v>
      </c>
      <c r="J4" s="96" t="s">
        <v>10</v>
      </c>
      <c r="K4" s="97" t="s">
        <v>11</v>
      </c>
      <c r="L4" s="176"/>
      <c r="M4" s="176"/>
      <c r="N4" s="176"/>
      <c r="O4" s="176"/>
      <c r="P4" s="176"/>
      <c r="Q4" s="176"/>
      <c r="R4" s="176"/>
      <c r="S4" s="176"/>
      <c r="T4" s="176"/>
    </row>
    <row r="5" spans="1:20" ht="13.5" thickBot="1" x14ac:dyDescent="0.3">
      <c r="A5" s="98">
        <v>1</v>
      </c>
      <c r="B5" s="99">
        <v>3</v>
      </c>
      <c r="C5" s="99">
        <v>4</v>
      </c>
      <c r="D5" s="99">
        <v>6</v>
      </c>
      <c r="E5" s="100">
        <v>7</v>
      </c>
      <c r="F5" s="101">
        <v>8</v>
      </c>
      <c r="G5" s="100">
        <v>9</v>
      </c>
      <c r="H5" s="101">
        <v>10</v>
      </c>
      <c r="I5" s="100">
        <v>11</v>
      </c>
      <c r="J5" s="101">
        <v>12</v>
      </c>
      <c r="K5" s="102">
        <v>13</v>
      </c>
    </row>
    <row r="6" spans="1:20" ht="38.25" x14ac:dyDescent="0.25">
      <c r="A6" s="103">
        <v>1</v>
      </c>
      <c r="B6" s="104" t="s">
        <v>43</v>
      </c>
      <c r="C6" s="173" t="s">
        <v>129</v>
      </c>
      <c r="D6" s="105">
        <v>6</v>
      </c>
      <c r="E6" s="173"/>
      <c r="F6" s="106"/>
      <c r="G6" s="173"/>
      <c r="H6" s="106"/>
      <c r="I6" s="173"/>
      <c r="J6" s="106"/>
      <c r="K6" s="159"/>
    </row>
    <row r="7" spans="1:20" x14ac:dyDescent="0.25">
      <c r="A7" s="26"/>
      <c r="B7" s="32" t="s">
        <v>12</v>
      </c>
      <c r="C7" s="28" t="s">
        <v>13</v>
      </c>
      <c r="D7" s="30">
        <v>30.42</v>
      </c>
      <c r="E7" s="28"/>
      <c r="F7" s="30"/>
      <c r="G7" s="33"/>
      <c r="H7" s="30"/>
      <c r="I7" s="28"/>
      <c r="J7" s="30"/>
      <c r="K7" s="160"/>
    </row>
    <row r="8" spans="1:20" s="107" customFormat="1" ht="38.25" x14ac:dyDescent="0.25">
      <c r="A8" s="17">
        <v>2</v>
      </c>
      <c r="B8" s="22" t="s">
        <v>45</v>
      </c>
      <c r="C8" s="19" t="s">
        <v>20</v>
      </c>
      <c r="D8" s="20">
        <v>382</v>
      </c>
      <c r="E8" s="19"/>
      <c r="F8" s="20"/>
      <c r="G8" s="19"/>
      <c r="H8" s="20"/>
      <c r="I8" s="19"/>
      <c r="J8" s="20"/>
      <c r="K8" s="161"/>
    </row>
    <row r="9" spans="1:20" s="107" customFormat="1" x14ac:dyDescent="0.25">
      <c r="A9" s="17"/>
      <c r="B9" s="22" t="s">
        <v>12</v>
      </c>
      <c r="C9" s="19" t="s">
        <v>13</v>
      </c>
      <c r="D9" s="20">
        <v>282.68</v>
      </c>
      <c r="E9" s="19"/>
      <c r="F9" s="20"/>
      <c r="G9" s="24"/>
      <c r="H9" s="20"/>
      <c r="I9" s="19"/>
      <c r="J9" s="20"/>
      <c r="K9" s="161"/>
    </row>
    <row r="10" spans="1:20" s="107" customFormat="1" x14ac:dyDescent="0.25">
      <c r="A10" s="17"/>
      <c r="B10" s="108" t="s">
        <v>17</v>
      </c>
      <c r="C10" s="109" t="s">
        <v>14</v>
      </c>
      <c r="D10" s="20">
        <v>2.7121999999999997</v>
      </c>
      <c r="E10" s="110"/>
      <c r="F10" s="110"/>
      <c r="G10" s="110"/>
      <c r="H10" s="111"/>
      <c r="I10" s="112"/>
      <c r="J10" s="112"/>
      <c r="K10" s="161"/>
    </row>
    <row r="11" spans="1:20" s="107" customFormat="1" x14ac:dyDescent="0.25">
      <c r="A11" s="17"/>
      <c r="B11" s="4" t="s">
        <v>18</v>
      </c>
      <c r="C11" s="19"/>
      <c r="D11" s="20"/>
      <c r="E11" s="19"/>
      <c r="F11" s="20"/>
      <c r="G11" s="19"/>
      <c r="H11" s="20"/>
      <c r="I11" s="19"/>
      <c r="J11" s="20"/>
      <c r="K11" s="161"/>
    </row>
    <row r="12" spans="1:20" s="107" customFormat="1" x14ac:dyDescent="0.25">
      <c r="A12" s="17"/>
      <c r="B12" s="22" t="s">
        <v>46</v>
      </c>
      <c r="C12" s="19" t="s">
        <v>20</v>
      </c>
      <c r="D12" s="20">
        <v>382</v>
      </c>
      <c r="E12" s="20"/>
      <c r="F12" s="20"/>
      <c r="G12" s="19"/>
      <c r="H12" s="20"/>
      <c r="I12" s="19"/>
      <c r="J12" s="20"/>
      <c r="K12" s="161"/>
    </row>
    <row r="13" spans="1:20" s="107" customFormat="1" x14ac:dyDescent="0.25">
      <c r="A13" s="17"/>
      <c r="B13" s="22" t="s">
        <v>47</v>
      </c>
      <c r="C13" s="19" t="s">
        <v>16</v>
      </c>
      <c r="D13" s="20">
        <v>14.898</v>
      </c>
      <c r="E13" s="20"/>
      <c r="F13" s="20"/>
      <c r="G13" s="19"/>
      <c r="H13" s="20"/>
      <c r="I13" s="19"/>
      <c r="J13" s="20"/>
      <c r="K13" s="161"/>
    </row>
    <row r="14" spans="1:20" s="107" customFormat="1" x14ac:dyDescent="0.25">
      <c r="A14" s="17"/>
      <c r="B14" s="22" t="s">
        <v>44</v>
      </c>
      <c r="C14" s="19" t="s">
        <v>16</v>
      </c>
      <c r="D14" s="20">
        <v>0.22919999999999999</v>
      </c>
      <c r="E14" s="20"/>
      <c r="F14" s="20"/>
      <c r="G14" s="19"/>
      <c r="H14" s="20"/>
      <c r="I14" s="19"/>
      <c r="J14" s="20"/>
      <c r="K14" s="161"/>
    </row>
    <row r="15" spans="1:20" s="107" customFormat="1" x14ac:dyDescent="0.25">
      <c r="A15" s="113"/>
      <c r="B15" s="114" t="s">
        <v>19</v>
      </c>
      <c r="C15" s="115" t="s">
        <v>14</v>
      </c>
      <c r="D15" s="116">
        <v>36.672000000000004</v>
      </c>
      <c r="E15" s="115"/>
      <c r="F15" s="117"/>
      <c r="G15" s="115"/>
      <c r="H15" s="117"/>
      <c r="I15" s="115"/>
      <c r="J15" s="117"/>
      <c r="K15" s="162"/>
    </row>
    <row r="16" spans="1:20" s="107" customFormat="1" ht="38.25" x14ac:dyDescent="0.25">
      <c r="A16" s="17">
        <v>3</v>
      </c>
      <c r="B16" s="22" t="s">
        <v>55</v>
      </c>
      <c r="C16" s="19" t="s">
        <v>30</v>
      </c>
      <c r="D16" s="24">
        <v>1230</v>
      </c>
      <c r="E16" s="19"/>
      <c r="F16" s="20"/>
      <c r="G16" s="19"/>
      <c r="H16" s="20"/>
      <c r="I16" s="19"/>
      <c r="J16" s="20"/>
      <c r="K16" s="161"/>
    </row>
    <row r="17" spans="1:234" s="107" customFormat="1" x14ac:dyDescent="0.25">
      <c r="A17" s="17"/>
      <c r="B17" s="22" t="s">
        <v>12</v>
      </c>
      <c r="C17" s="19" t="s">
        <v>13</v>
      </c>
      <c r="D17" s="20">
        <v>40.590000000000003</v>
      </c>
      <c r="E17" s="19"/>
      <c r="F17" s="20"/>
      <c r="G17" s="24"/>
      <c r="H17" s="20"/>
      <c r="I17" s="19"/>
      <c r="J17" s="20"/>
      <c r="K17" s="161"/>
    </row>
    <row r="18" spans="1:234" s="107" customFormat="1" x14ac:dyDescent="0.25">
      <c r="A18" s="17"/>
      <c r="B18" s="22" t="s">
        <v>48</v>
      </c>
      <c r="C18" s="19" t="s">
        <v>49</v>
      </c>
      <c r="D18" s="20">
        <v>0.51659999999999995</v>
      </c>
      <c r="E18" s="19"/>
      <c r="F18" s="20"/>
      <c r="G18" s="19"/>
      <c r="H18" s="23"/>
      <c r="I18" s="19"/>
      <c r="J18" s="20"/>
      <c r="K18" s="161"/>
    </row>
    <row r="19" spans="1:234" s="107" customFormat="1" x14ac:dyDescent="0.25">
      <c r="A19" s="17"/>
      <c r="B19" s="22" t="s">
        <v>50</v>
      </c>
      <c r="C19" s="19" t="s">
        <v>49</v>
      </c>
      <c r="D19" s="23">
        <v>3.1734000000000004</v>
      </c>
      <c r="E19" s="19"/>
      <c r="F19" s="20"/>
      <c r="G19" s="19"/>
      <c r="H19" s="23"/>
      <c r="I19" s="19"/>
      <c r="J19" s="23"/>
      <c r="K19" s="163"/>
    </row>
    <row r="20" spans="1:234" s="107" customFormat="1" x14ac:dyDescent="0.25">
      <c r="A20" s="17"/>
      <c r="B20" s="22" t="s">
        <v>51</v>
      </c>
      <c r="C20" s="19" t="s">
        <v>49</v>
      </c>
      <c r="D20" s="23">
        <v>13.776</v>
      </c>
      <c r="E20" s="19"/>
      <c r="F20" s="20"/>
      <c r="G20" s="19"/>
      <c r="H20" s="20"/>
      <c r="I20" s="20"/>
      <c r="J20" s="20"/>
      <c r="K20" s="161"/>
    </row>
    <row r="21" spans="1:234" s="107" customFormat="1" x14ac:dyDescent="0.25">
      <c r="A21" s="17"/>
      <c r="B21" s="22" t="s">
        <v>52</v>
      </c>
      <c r="C21" s="19" t="s">
        <v>49</v>
      </c>
      <c r="D21" s="23">
        <v>30.503999999999998</v>
      </c>
      <c r="E21" s="19"/>
      <c r="F21" s="20"/>
      <c r="G21" s="19"/>
      <c r="H21" s="20"/>
      <c r="I21" s="19"/>
      <c r="J21" s="20"/>
      <c r="K21" s="161"/>
    </row>
    <row r="22" spans="1:234" s="107" customFormat="1" x14ac:dyDescent="0.25">
      <c r="A22" s="17"/>
      <c r="B22" s="22" t="s">
        <v>53</v>
      </c>
      <c r="C22" s="19" t="s">
        <v>49</v>
      </c>
      <c r="D22" s="23">
        <v>5.0921999999999992</v>
      </c>
      <c r="E22" s="19"/>
      <c r="F22" s="20"/>
      <c r="G22" s="19"/>
      <c r="H22" s="20"/>
      <c r="I22" s="19"/>
      <c r="J22" s="20"/>
      <c r="K22" s="161"/>
    </row>
    <row r="23" spans="1:234" s="107" customFormat="1" x14ac:dyDescent="0.25">
      <c r="A23" s="17"/>
      <c r="B23" s="118" t="s">
        <v>18</v>
      </c>
      <c r="C23" s="19"/>
      <c r="D23" s="23"/>
      <c r="E23" s="19"/>
      <c r="F23" s="20"/>
      <c r="G23" s="19"/>
      <c r="H23" s="20"/>
      <c r="I23" s="19"/>
      <c r="J23" s="20"/>
      <c r="K23" s="161"/>
    </row>
    <row r="24" spans="1:234" s="107" customFormat="1" x14ac:dyDescent="0.25">
      <c r="A24" s="17"/>
      <c r="B24" s="22" t="s">
        <v>56</v>
      </c>
      <c r="C24" s="19" t="s">
        <v>16</v>
      </c>
      <c r="D24" s="23">
        <v>250.92</v>
      </c>
      <c r="E24" s="20"/>
      <c r="F24" s="20"/>
      <c r="G24" s="19"/>
      <c r="H24" s="20"/>
      <c r="I24" s="19"/>
      <c r="J24" s="20"/>
      <c r="K24" s="161"/>
    </row>
    <row r="25" spans="1:234" s="107" customFormat="1" x14ac:dyDescent="0.25">
      <c r="A25" s="17"/>
      <c r="B25" s="22" t="s">
        <v>54</v>
      </c>
      <c r="C25" s="19" t="s">
        <v>16</v>
      </c>
      <c r="D25" s="20">
        <v>36.9</v>
      </c>
      <c r="E25" s="20"/>
      <c r="F25" s="20"/>
      <c r="G25" s="19"/>
      <c r="H25" s="20"/>
      <c r="I25" s="19"/>
      <c r="J25" s="20"/>
      <c r="K25" s="161"/>
    </row>
    <row r="26" spans="1:234" s="107" customFormat="1" ht="38.25" x14ac:dyDescent="0.25">
      <c r="A26" s="17">
        <v>4</v>
      </c>
      <c r="B26" s="22" t="s">
        <v>57</v>
      </c>
      <c r="C26" s="4" t="s">
        <v>132</v>
      </c>
      <c r="D26" s="24">
        <v>1230</v>
      </c>
      <c r="E26" s="19"/>
      <c r="F26" s="20"/>
      <c r="G26" s="19"/>
      <c r="H26" s="20"/>
      <c r="I26" s="19"/>
      <c r="J26" s="20"/>
      <c r="K26" s="164"/>
    </row>
    <row r="27" spans="1:234" s="107" customFormat="1" x14ac:dyDescent="0.25">
      <c r="A27" s="17"/>
      <c r="B27" s="22" t="s">
        <v>58</v>
      </c>
      <c r="C27" s="19" t="s">
        <v>13</v>
      </c>
      <c r="D27" s="20">
        <v>230.50199999999998</v>
      </c>
      <c r="E27" s="19"/>
      <c r="F27" s="20"/>
      <c r="G27" s="24"/>
      <c r="H27" s="20"/>
      <c r="I27" s="19"/>
      <c r="J27" s="20"/>
      <c r="K27" s="164"/>
      <c r="L27" s="119"/>
    </row>
    <row r="28" spans="1:234" s="107" customFormat="1" ht="25.5" x14ac:dyDescent="0.25">
      <c r="A28" s="17"/>
      <c r="B28" s="22" t="s">
        <v>59</v>
      </c>
      <c r="C28" s="19" t="s">
        <v>35</v>
      </c>
      <c r="D28" s="20">
        <v>18.204000000000001</v>
      </c>
      <c r="E28" s="19"/>
      <c r="F28" s="20"/>
      <c r="G28" s="19"/>
      <c r="H28" s="20"/>
      <c r="I28" s="19"/>
      <c r="J28" s="20"/>
      <c r="K28" s="164"/>
      <c r="L28" s="119"/>
    </row>
    <row r="29" spans="1:234" s="107" customFormat="1" x14ac:dyDescent="0.2">
      <c r="A29" s="17"/>
      <c r="B29" s="4" t="s">
        <v>18</v>
      </c>
      <c r="C29" s="19"/>
      <c r="D29" s="20"/>
      <c r="E29" s="19"/>
      <c r="F29" s="20"/>
      <c r="G29" s="19"/>
      <c r="H29" s="20"/>
      <c r="I29" s="19"/>
      <c r="J29" s="20"/>
      <c r="K29" s="16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s="107" customFormat="1" ht="25.5" x14ac:dyDescent="0.2">
      <c r="A30" s="17"/>
      <c r="B30" s="22" t="s">
        <v>60</v>
      </c>
      <c r="C30" s="19" t="s">
        <v>15</v>
      </c>
      <c r="D30" s="20">
        <v>175.89</v>
      </c>
      <c r="E30" s="24"/>
      <c r="F30" s="20"/>
      <c r="G30" s="19"/>
      <c r="H30" s="20"/>
      <c r="I30" s="19"/>
      <c r="J30" s="20"/>
      <c r="K30" s="164"/>
      <c r="L30" s="11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s="107" customFormat="1" ht="25.5" x14ac:dyDescent="0.2">
      <c r="A31" s="17"/>
      <c r="B31" s="22" t="s">
        <v>61</v>
      </c>
      <c r="C31" s="19" t="s">
        <v>15</v>
      </c>
      <c r="D31" s="20">
        <v>117.34199999999998</v>
      </c>
      <c r="E31" s="24"/>
      <c r="F31" s="20"/>
      <c r="G31" s="19"/>
      <c r="H31" s="20"/>
      <c r="I31" s="19"/>
      <c r="J31" s="20"/>
      <c r="K31" s="164"/>
      <c r="L31" s="11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s="107" customFormat="1" x14ac:dyDescent="0.2">
      <c r="A32" s="17"/>
      <c r="B32" s="22" t="s">
        <v>62</v>
      </c>
      <c r="C32" s="19" t="s">
        <v>15</v>
      </c>
      <c r="D32" s="25">
        <v>1.476</v>
      </c>
      <c r="E32" s="24"/>
      <c r="F32" s="20"/>
      <c r="G32" s="19"/>
      <c r="H32" s="20"/>
      <c r="I32" s="19"/>
      <c r="J32" s="20"/>
      <c r="K32" s="164"/>
      <c r="L32" s="11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42" s="107" customFormat="1" ht="25.5" x14ac:dyDescent="0.25">
      <c r="A33" s="17">
        <v>5</v>
      </c>
      <c r="B33" s="22" t="s">
        <v>63</v>
      </c>
      <c r="C33" s="19" t="s">
        <v>30</v>
      </c>
      <c r="D33" s="24">
        <v>6200</v>
      </c>
      <c r="E33" s="19"/>
      <c r="F33" s="20"/>
      <c r="G33" s="19"/>
      <c r="H33" s="20"/>
      <c r="I33" s="19"/>
      <c r="J33" s="20"/>
      <c r="K33" s="161"/>
    </row>
    <row r="34" spans="1:242" s="107" customFormat="1" x14ac:dyDescent="0.25">
      <c r="A34" s="17"/>
      <c r="B34" s="22" t="s">
        <v>12</v>
      </c>
      <c r="C34" s="19" t="s">
        <v>13</v>
      </c>
      <c r="D34" s="20">
        <v>204.60000000000002</v>
      </c>
      <c r="E34" s="19"/>
      <c r="F34" s="20"/>
      <c r="G34" s="24"/>
      <c r="H34" s="20"/>
      <c r="I34" s="19"/>
      <c r="J34" s="20"/>
      <c r="K34" s="161"/>
    </row>
    <row r="35" spans="1:242" s="107" customFormat="1" x14ac:dyDescent="0.25">
      <c r="A35" s="17"/>
      <c r="B35" s="22" t="s">
        <v>48</v>
      </c>
      <c r="C35" s="19" t="s">
        <v>49</v>
      </c>
      <c r="D35" s="20">
        <v>2.6039999999999996</v>
      </c>
      <c r="E35" s="19"/>
      <c r="F35" s="20"/>
      <c r="G35" s="19"/>
      <c r="H35" s="23"/>
      <c r="I35" s="19"/>
      <c r="J35" s="20"/>
      <c r="K35" s="161"/>
    </row>
    <row r="36" spans="1:242" s="107" customFormat="1" x14ac:dyDescent="0.25">
      <c r="A36" s="17"/>
      <c r="B36" s="22" t="s">
        <v>50</v>
      </c>
      <c r="C36" s="19" t="s">
        <v>49</v>
      </c>
      <c r="D36" s="23">
        <v>15.996000000000002</v>
      </c>
      <c r="E36" s="19"/>
      <c r="F36" s="20"/>
      <c r="G36" s="19"/>
      <c r="H36" s="23"/>
      <c r="I36" s="19"/>
      <c r="J36" s="23"/>
      <c r="K36" s="163"/>
    </row>
    <row r="37" spans="1:242" s="107" customFormat="1" x14ac:dyDescent="0.25">
      <c r="A37" s="17"/>
      <c r="B37" s="22" t="s">
        <v>51</v>
      </c>
      <c r="C37" s="19" t="s">
        <v>49</v>
      </c>
      <c r="D37" s="23">
        <v>69.44</v>
      </c>
      <c r="E37" s="19"/>
      <c r="F37" s="20"/>
      <c r="G37" s="19"/>
      <c r="H37" s="20"/>
      <c r="I37" s="20"/>
      <c r="J37" s="20"/>
      <c r="K37" s="161"/>
    </row>
    <row r="38" spans="1:242" s="107" customFormat="1" x14ac:dyDescent="0.25">
      <c r="A38" s="17"/>
      <c r="B38" s="22" t="s">
        <v>52</v>
      </c>
      <c r="C38" s="19" t="s">
        <v>49</v>
      </c>
      <c r="D38" s="23">
        <v>153.76</v>
      </c>
      <c r="E38" s="19"/>
      <c r="F38" s="20"/>
      <c r="G38" s="19"/>
      <c r="H38" s="20"/>
      <c r="I38" s="19"/>
      <c r="J38" s="20"/>
      <c r="K38" s="161"/>
    </row>
    <row r="39" spans="1:242" s="107" customFormat="1" x14ac:dyDescent="0.25">
      <c r="A39" s="17"/>
      <c r="B39" s="22" t="s">
        <v>53</v>
      </c>
      <c r="C39" s="19" t="s">
        <v>49</v>
      </c>
      <c r="D39" s="23">
        <v>25.667999999999996</v>
      </c>
      <c r="E39" s="19"/>
      <c r="F39" s="20"/>
      <c r="G39" s="19"/>
      <c r="H39" s="20"/>
      <c r="I39" s="19"/>
      <c r="J39" s="20"/>
      <c r="K39" s="161"/>
    </row>
    <row r="40" spans="1:242" s="107" customFormat="1" x14ac:dyDescent="0.25">
      <c r="A40" s="17"/>
      <c r="B40" s="118" t="s">
        <v>18</v>
      </c>
      <c r="C40" s="19"/>
      <c r="D40" s="23"/>
      <c r="E40" s="19"/>
      <c r="F40" s="20"/>
      <c r="G40" s="19"/>
      <c r="H40" s="20"/>
      <c r="I40" s="19"/>
      <c r="J40" s="20"/>
      <c r="K40" s="161"/>
    </row>
    <row r="41" spans="1:242" s="107" customFormat="1" x14ac:dyDescent="0.25">
      <c r="A41" s="17"/>
      <c r="B41" s="22" t="s">
        <v>56</v>
      </c>
      <c r="C41" s="19" t="s">
        <v>16</v>
      </c>
      <c r="D41" s="24">
        <v>1264.8</v>
      </c>
      <c r="E41" s="20"/>
      <c r="F41" s="20"/>
      <c r="G41" s="19"/>
      <c r="H41" s="20"/>
      <c r="I41" s="19"/>
      <c r="J41" s="20"/>
      <c r="K41" s="161"/>
    </row>
    <row r="42" spans="1:242" s="107" customFormat="1" x14ac:dyDescent="0.25">
      <c r="A42" s="17"/>
      <c r="B42" s="22" t="s">
        <v>54</v>
      </c>
      <c r="C42" s="19" t="s">
        <v>16</v>
      </c>
      <c r="D42" s="20">
        <v>186</v>
      </c>
      <c r="E42" s="20"/>
      <c r="F42" s="20"/>
      <c r="G42" s="19"/>
      <c r="H42" s="20"/>
      <c r="I42" s="19"/>
      <c r="J42" s="20"/>
      <c r="K42" s="161"/>
    </row>
    <row r="43" spans="1:242" s="107" customFormat="1" ht="25.5" x14ac:dyDescent="0.2">
      <c r="A43" s="120" t="s">
        <v>72</v>
      </c>
      <c r="B43" s="22" t="s">
        <v>71</v>
      </c>
      <c r="C43" s="19" t="s">
        <v>65</v>
      </c>
      <c r="D43" s="121">
        <v>12</v>
      </c>
      <c r="E43" s="122"/>
      <c r="F43" s="123"/>
      <c r="G43" s="23"/>
      <c r="H43" s="20"/>
      <c r="I43" s="124"/>
      <c r="J43" s="123"/>
      <c r="K43" s="161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  <c r="IG43" s="125"/>
      <c r="IH43" s="125"/>
    </row>
    <row r="44" spans="1:242" s="107" customFormat="1" x14ac:dyDescent="0.2">
      <c r="A44" s="2"/>
      <c r="B44" s="22" t="s">
        <v>34</v>
      </c>
      <c r="C44" s="19" t="s">
        <v>13</v>
      </c>
      <c r="D44" s="20">
        <v>2.34</v>
      </c>
      <c r="E44" s="20"/>
      <c r="F44" s="20"/>
      <c r="G44" s="20"/>
      <c r="H44" s="20"/>
      <c r="I44" s="20"/>
      <c r="J44" s="20"/>
      <c r="K44" s="161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25"/>
      <c r="GF44" s="125"/>
      <c r="GG44" s="125"/>
      <c r="GH44" s="125"/>
      <c r="GI44" s="125"/>
      <c r="GJ44" s="125"/>
      <c r="GK44" s="125"/>
      <c r="GL44" s="125"/>
      <c r="GM44" s="125"/>
      <c r="GN44" s="125"/>
      <c r="GO44" s="125"/>
      <c r="GP44" s="125"/>
      <c r="GQ44" s="125"/>
      <c r="GR44" s="125"/>
      <c r="GS44" s="125"/>
      <c r="GT44" s="125"/>
      <c r="GU44" s="125"/>
      <c r="GV44" s="125"/>
      <c r="GW44" s="125"/>
      <c r="GX44" s="125"/>
      <c r="GY44" s="125"/>
      <c r="GZ44" s="125"/>
      <c r="HA44" s="125"/>
      <c r="HB44" s="125"/>
      <c r="HC44" s="125"/>
      <c r="HD44" s="125"/>
      <c r="HE44" s="125"/>
      <c r="HF44" s="125"/>
      <c r="HG44" s="125"/>
      <c r="HH44" s="125"/>
      <c r="HI44" s="125"/>
      <c r="HJ44" s="125"/>
      <c r="HK44" s="125"/>
      <c r="HL44" s="125"/>
      <c r="HM44" s="125"/>
      <c r="HN44" s="125"/>
      <c r="HO44" s="125"/>
      <c r="HP44" s="125"/>
      <c r="HQ44" s="125"/>
      <c r="HR44" s="125"/>
      <c r="HS44" s="125"/>
      <c r="HT44" s="125"/>
      <c r="HU44" s="125"/>
      <c r="HV44" s="125"/>
      <c r="HW44" s="125"/>
      <c r="HX44" s="125"/>
      <c r="HY44" s="125"/>
      <c r="HZ44" s="125"/>
      <c r="IA44" s="125"/>
      <c r="IB44" s="125"/>
      <c r="IC44" s="125"/>
      <c r="ID44" s="125"/>
      <c r="IE44" s="125"/>
      <c r="IF44" s="125"/>
      <c r="IG44" s="125"/>
      <c r="IH44" s="125"/>
    </row>
    <row r="45" spans="1:242" s="107" customFormat="1" x14ac:dyDescent="0.2">
      <c r="A45" s="2"/>
      <c r="B45" s="22" t="s">
        <v>66</v>
      </c>
      <c r="C45" s="19" t="s">
        <v>35</v>
      </c>
      <c r="D45" s="20">
        <v>1.2E-2</v>
      </c>
      <c r="E45" s="20"/>
      <c r="F45" s="20"/>
      <c r="G45" s="20"/>
      <c r="H45" s="20"/>
      <c r="I45" s="20"/>
      <c r="J45" s="20"/>
      <c r="K45" s="161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125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5"/>
      <c r="GA45" s="125"/>
      <c r="GB45" s="125"/>
      <c r="GC45" s="125"/>
      <c r="GD45" s="125"/>
      <c r="GE45" s="125"/>
      <c r="GF45" s="125"/>
      <c r="GG45" s="125"/>
      <c r="GH45" s="125"/>
      <c r="GI45" s="125"/>
      <c r="GJ45" s="125"/>
      <c r="GK45" s="125"/>
      <c r="GL45" s="125"/>
      <c r="GM45" s="125"/>
      <c r="GN45" s="125"/>
      <c r="GO45" s="125"/>
      <c r="GP45" s="125"/>
      <c r="GQ45" s="125"/>
      <c r="GR45" s="125"/>
      <c r="GS45" s="125"/>
      <c r="GT45" s="125"/>
      <c r="GU45" s="125"/>
      <c r="GV45" s="125"/>
      <c r="GW45" s="125"/>
      <c r="GX45" s="125"/>
      <c r="GY45" s="125"/>
      <c r="GZ45" s="125"/>
      <c r="HA45" s="125"/>
      <c r="HB45" s="125"/>
      <c r="HC45" s="125"/>
      <c r="HD45" s="125"/>
      <c r="HE45" s="125"/>
      <c r="HF45" s="125"/>
      <c r="HG45" s="125"/>
      <c r="HH45" s="125"/>
      <c r="HI45" s="125"/>
      <c r="HJ45" s="125"/>
      <c r="HK45" s="125"/>
      <c r="HL45" s="125"/>
      <c r="HM45" s="125"/>
      <c r="HN45" s="125"/>
      <c r="HO45" s="125"/>
      <c r="HP45" s="125"/>
      <c r="HQ45" s="125"/>
      <c r="HR45" s="125"/>
      <c r="HS45" s="125"/>
      <c r="HT45" s="125"/>
      <c r="HU45" s="125"/>
      <c r="HV45" s="125"/>
      <c r="HW45" s="125"/>
      <c r="HX45" s="125"/>
      <c r="HY45" s="125"/>
      <c r="HZ45" s="125"/>
      <c r="IA45" s="125"/>
      <c r="IB45" s="125"/>
      <c r="IC45" s="125"/>
      <c r="ID45" s="125"/>
      <c r="IE45" s="125"/>
      <c r="IF45" s="125"/>
      <c r="IG45" s="125"/>
      <c r="IH45" s="125"/>
    </row>
    <row r="46" spans="1:242" s="107" customFormat="1" x14ac:dyDescent="0.2">
      <c r="A46" s="2"/>
      <c r="B46" s="22" t="s">
        <v>67</v>
      </c>
      <c r="C46" s="19" t="s">
        <v>35</v>
      </c>
      <c r="D46" s="20">
        <v>1.2E-2</v>
      </c>
      <c r="E46" s="20"/>
      <c r="F46" s="20"/>
      <c r="G46" s="20"/>
      <c r="H46" s="20"/>
      <c r="I46" s="20"/>
      <c r="J46" s="20"/>
      <c r="K46" s="161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  <c r="GI46" s="125"/>
      <c r="GJ46" s="125"/>
      <c r="GK46" s="125"/>
      <c r="GL46" s="125"/>
      <c r="GM46" s="125"/>
      <c r="GN46" s="125"/>
      <c r="GO46" s="125"/>
      <c r="GP46" s="125"/>
      <c r="GQ46" s="125"/>
      <c r="GR46" s="125"/>
      <c r="GS46" s="125"/>
      <c r="GT46" s="125"/>
      <c r="GU46" s="125"/>
      <c r="GV46" s="125"/>
      <c r="GW46" s="125"/>
      <c r="GX46" s="125"/>
      <c r="GY46" s="125"/>
      <c r="GZ46" s="125"/>
      <c r="HA46" s="125"/>
      <c r="HB46" s="125"/>
      <c r="HC46" s="125"/>
      <c r="HD46" s="125"/>
      <c r="HE46" s="125"/>
      <c r="HF46" s="125"/>
      <c r="HG46" s="125"/>
      <c r="HH46" s="125"/>
      <c r="HI46" s="125"/>
      <c r="HJ46" s="125"/>
      <c r="HK46" s="125"/>
      <c r="HL46" s="125"/>
      <c r="HM46" s="125"/>
      <c r="HN46" s="125"/>
      <c r="HO46" s="125"/>
      <c r="HP46" s="125"/>
      <c r="HQ46" s="125"/>
      <c r="HR46" s="125"/>
      <c r="HS46" s="125"/>
      <c r="HT46" s="125"/>
      <c r="HU46" s="125"/>
      <c r="HV46" s="125"/>
      <c r="HW46" s="125"/>
      <c r="HX46" s="125"/>
      <c r="HY46" s="125"/>
      <c r="HZ46" s="125"/>
      <c r="IA46" s="125"/>
      <c r="IB46" s="125"/>
      <c r="IC46" s="125"/>
      <c r="ID46" s="125"/>
      <c r="IE46" s="125"/>
      <c r="IF46" s="125"/>
      <c r="IG46" s="125"/>
      <c r="IH46" s="125"/>
    </row>
    <row r="47" spans="1:242" s="107" customFormat="1" x14ac:dyDescent="0.2">
      <c r="A47" s="120" t="s">
        <v>73</v>
      </c>
      <c r="B47" s="22" t="s">
        <v>64</v>
      </c>
      <c r="C47" s="19" t="s">
        <v>31</v>
      </c>
      <c r="D47" s="121">
        <v>12</v>
      </c>
      <c r="E47" s="122"/>
      <c r="F47" s="123"/>
      <c r="G47" s="23"/>
      <c r="H47" s="20"/>
      <c r="I47" s="124"/>
      <c r="J47" s="123"/>
      <c r="K47" s="161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  <c r="IB47" s="125"/>
      <c r="IC47" s="125"/>
      <c r="ID47" s="125"/>
      <c r="IE47" s="125"/>
      <c r="IF47" s="125"/>
      <c r="IG47" s="125"/>
      <c r="IH47" s="125"/>
    </row>
    <row r="48" spans="1:242" s="107" customFormat="1" x14ac:dyDescent="0.2">
      <c r="A48" s="2"/>
      <c r="B48" s="22" t="s">
        <v>34</v>
      </c>
      <c r="C48" s="19" t="s">
        <v>13</v>
      </c>
      <c r="D48" s="20">
        <v>12.72</v>
      </c>
      <c r="E48" s="20"/>
      <c r="F48" s="20"/>
      <c r="G48" s="20"/>
      <c r="H48" s="20"/>
      <c r="I48" s="20"/>
      <c r="J48" s="20"/>
      <c r="K48" s="161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  <c r="HR48" s="125"/>
      <c r="HS48" s="125"/>
      <c r="HT48" s="125"/>
      <c r="HU48" s="125"/>
      <c r="HV48" s="125"/>
      <c r="HW48" s="125"/>
      <c r="HX48" s="125"/>
      <c r="HY48" s="125"/>
      <c r="HZ48" s="125"/>
      <c r="IA48" s="125"/>
      <c r="IB48" s="125"/>
      <c r="IC48" s="125"/>
      <c r="ID48" s="125"/>
      <c r="IE48" s="125"/>
      <c r="IF48" s="125"/>
      <c r="IG48" s="125"/>
      <c r="IH48" s="125"/>
    </row>
    <row r="49" spans="1:242" s="107" customFormat="1" x14ac:dyDescent="0.25">
      <c r="A49" s="17"/>
      <c r="B49" s="22" t="s">
        <v>53</v>
      </c>
      <c r="C49" s="19" t="s">
        <v>49</v>
      </c>
      <c r="D49" s="23">
        <v>0.28800000000000003</v>
      </c>
      <c r="E49" s="19"/>
      <c r="F49" s="20"/>
      <c r="G49" s="19"/>
      <c r="H49" s="20"/>
      <c r="I49" s="19"/>
      <c r="J49" s="20"/>
      <c r="K49" s="161"/>
    </row>
    <row r="50" spans="1:242" s="107" customFormat="1" x14ac:dyDescent="0.2">
      <c r="A50" s="2"/>
      <c r="B50" s="22" t="s">
        <v>69</v>
      </c>
      <c r="C50" s="19" t="s">
        <v>49</v>
      </c>
      <c r="D50" s="20">
        <v>1.3440000000000003</v>
      </c>
      <c r="E50" s="20"/>
      <c r="F50" s="20"/>
      <c r="G50" s="20"/>
      <c r="H50" s="20"/>
      <c r="I50" s="20"/>
      <c r="J50" s="20"/>
      <c r="K50" s="161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125"/>
      <c r="FV50" s="125"/>
      <c r="FW50" s="125"/>
      <c r="FX50" s="125"/>
      <c r="FY50" s="125"/>
      <c r="FZ50" s="125"/>
      <c r="GA50" s="125"/>
      <c r="GB50" s="125"/>
      <c r="GC50" s="125"/>
      <c r="GD50" s="125"/>
      <c r="GE50" s="125"/>
      <c r="GF50" s="125"/>
      <c r="GG50" s="125"/>
      <c r="GH50" s="125"/>
      <c r="GI50" s="125"/>
      <c r="GJ50" s="125"/>
      <c r="GK50" s="125"/>
      <c r="GL50" s="125"/>
      <c r="GM50" s="125"/>
      <c r="GN50" s="125"/>
      <c r="GO50" s="125"/>
      <c r="GP50" s="125"/>
      <c r="GQ50" s="125"/>
      <c r="GR50" s="125"/>
      <c r="GS50" s="125"/>
      <c r="GT50" s="125"/>
      <c r="GU50" s="125"/>
      <c r="GV50" s="125"/>
      <c r="GW50" s="125"/>
      <c r="GX50" s="125"/>
      <c r="GY50" s="125"/>
      <c r="GZ50" s="125"/>
      <c r="HA50" s="125"/>
      <c r="HB50" s="125"/>
      <c r="HC50" s="125"/>
      <c r="HD50" s="125"/>
      <c r="HE50" s="125"/>
      <c r="HF50" s="125"/>
      <c r="HG50" s="125"/>
      <c r="HH50" s="125"/>
      <c r="HI50" s="125"/>
      <c r="HJ50" s="125"/>
      <c r="HK50" s="125"/>
      <c r="HL50" s="125"/>
      <c r="HM50" s="125"/>
      <c r="HN50" s="125"/>
      <c r="HO50" s="125"/>
      <c r="HP50" s="125"/>
      <c r="HQ50" s="125"/>
      <c r="HR50" s="125"/>
      <c r="HS50" s="125"/>
      <c r="HT50" s="125"/>
      <c r="HU50" s="125"/>
      <c r="HV50" s="125"/>
      <c r="HW50" s="125"/>
      <c r="HX50" s="125"/>
      <c r="HY50" s="125"/>
      <c r="HZ50" s="125"/>
      <c r="IA50" s="125"/>
      <c r="IB50" s="125"/>
      <c r="IC50" s="125"/>
      <c r="ID50" s="125"/>
      <c r="IE50" s="125"/>
      <c r="IF50" s="125"/>
      <c r="IG50" s="125"/>
      <c r="IH50" s="125"/>
    </row>
    <row r="51" spans="1:242" s="107" customFormat="1" x14ac:dyDescent="0.2">
      <c r="A51" s="2"/>
      <c r="B51" s="22" t="s">
        <v>68</v>
      </c>
      <c r="C51" s="19" t="s">
        <v>31</v>
      </c>
      <c r="D51" s="20">
        <v>12</v>
      </c>
      <c r="E51" s="20"/>
      <c r="F51" s="20"/>
      <c r="G51" s="20"/>
      <c r="H51" s="20"/>
      <c r="I51" s="20"/>
      <c r="J51" s="20"/>
      <c r="K51" s="161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5"/>
      <c r="HF51" s="125"/>
      <c r="HG51" s="125"/>
      <c r="HH51" s="125"/>
      <c r="HI51" s="125"/>
      <c r="HJ51" s="125"/>
      <c r="HK51" s="125"/>
      <c r="HL51" s="125"/>
      <c r="HM51" s="125"/>
      <c r="HN51" s="125"/>
      <c r="HO51" s="125"/>
      <c r="HP51" s="125"/>
      <c r="HQ51" s="125"/>
      <c r="HR51" s="125"/>
      <c r="HS51" s="125"/>
      <c r="HT51" s="125"/>
      <c r="HU51" s="125"/>
      <c r="HV51" s="125"/>
      <c r="HW51" s="125"/>
      <c r="HX51" s="125"/>
      <c r="HY51" s="125"/>
      <c r="HZ51" s="125"/>
      <c r="IA51" s="125"/>
      <c r="IB51" s="125"/>
      <c r="IC51" s="125"/>
      <c r="ID51" s="125"/>
      <c r="IE51" s="125"/>
      <c r="IF51" s="125"/>
      <c r="IG51" s="125"/>
      <c r="IH51" s="125"/>
    </row>
    <row r="52" spans="1:242" s="107" customFormat="1" x14ac:dyDescent="0.25">
      <c r="A52" s="17"/>
      <c r="B52" s="22" t="s">
        <v>54</v>
      </c>
      <c r="C52" s="19" t="s">
        <v>16</v>
      </c>
      <c r="D52" s="20">
        <v>1.08</v>
      </c>
      <c r="E52" s="20"/>
      <c r="F52" s="20"/>
      <c r="G52" s="19"/>
      <c r="H52" s="20"/>
      <c r="I52" s="19"/>
      <c r="J52" s="20"/>
      <c r="K52" s="161"/>
    </row>
    <row r="53" spans="1:242" s="107" customFormat="1" x14ac:dyDescent="0.2">
      <c r="A53" s="2"/>
      <c r="B53" s="22" t="s">
        <v>33</v>
      </c>
      <c r="C53" s="19" t="s">
        <v>14</v>
      </c>
      <c r="D53" s="20">
        <v>2.1479999999999997</v>
      </c>
      <c r="E53" s="20"/>
      <c r="F53" s="20"/>
      <c r="G53" s="20"/>
      <c r="H53" s="20"/>
      <c r="I53" s="20"/>
      <c r="J53" s="20"/>
      <c r="K53" s="161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/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  <c r="IG53" s="125"/>
      <c r="IH53" s="125"/>
    </row>
    <row r="54" spans="1:242" s="107" customFormat="1" ht="25.5" x14ac:dyDescent="0.2">
      <c r="A54" s="120" t="s">
        <v>74</v>
      </c>
      <c r="B54" s="22" t="s">
        <v>70</v>
      </c>
      <c r="C54" s="19" t="s">
        <v>30</v>
      </c>
      <c r="D54" s="121">
        <v>22</v>
      </c>
      <c r="E54" s="122"/>
      <c r="F54" s="123"/>
      <c r="G54" s="23"/>
      <c r="H54" s="20"/>
      <c r="I54" s="124"/>
      <c r="J54" s="123"/>
      <c r="K54" s="161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</row>
    <row r="55" spans="1:242" s="107" customFormat="1" x14ac:dyDescent="0.2">
      <c r="A55" s="2"/>
      <c r="B55" s="22" t="s">
        <v>34</v>
      </c>
      <c r="C55" s="19" t="s">
        <v>13</v>
      </c>
      <c r="D55" s="20">
        <v>4.048</v>
      </c>
      <c r="E55" s="20"/>
      <c r="F55" s="20"/>
      <c r="G55" s="20"/>
      <c r="H55" s="20"/>
      <c r="I55" s="20"/>
      <c r="J55" s="20"/>
      <c r="K55" s="161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5"/>
      <c r="HG55" s="125"/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5"/>
      <c r="HV55" s="125"/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  <c r="IG55" s="125"/>
      <c r="IH55" s="125"/>
    </row>
    <row r="56" spans="1:242" s="107" customFormat="1" ht="13.5" thickBot="1" x14ac:dyDescent="0.25">
      <c r="A56" s="3"/>
      <c r="B56" s="126" t="s">
        <v>75</v>
      </c>
      <c r="C56" s="127" t="s">
        <v>30</v>
      </c>
      <c r="D56" s="128">
        <v>22</v>
      </c>
      <c r="E56" s="128"/>
      <c r="F56" s="128"/>
      <c r="G56" s="128"/>
      <c r="H56" s="128"/>
      <c r="I56" s="128"/>
      <c r="J56" s="128"/>
      <c r="K56" s="161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  <c r="IG56" s="125"/>
      <c r="IH56" s="125"/>
    </row>
    <row r="57" spans="1:242" ht="13.5" thickBot="1" x14ac:dyDescent="0.3">
      <c r="A57" s="129"/>
      <c r="B57" s="130" t="s">
        <v>21</v>
      </c>
      <c r="C57" s="131"/>
      <c r="D57" s="132"/>
      <c r="E57" s="131"/>
      <c r="F57" s="133">
        <f>SUM(F6:F56)</f>
        <v>0</v>
      </c>
      <c r="G57" s="131"/>
      <c r="H57" s="133">
        <f>SUM(H6:H56)</f>
        <v>0</v>
      </c>
      <c r="I57" s="131"/>
      <c r="J57" s="133">
        <f>SUM(J6:J55)</f>
        <v>0</v>
      </c>
      <c r="K57" s="134">
        <f>SUM(K6:K56)</f>
        <v>0</v>
      </c>
    </row>
    <row r="58" spans="1:242" x14ac:dyDescent="0.25">
      <c r="A58" s="135"/>
      <c r="B58" s="136" t="s">
        <v>22</v>
      </c>
      <c r="C58" s="137"/>
      <c r="D58" s="138"/>
      <c r="E58" s="138"/>
      <c r="F58" s="139">
        <f>F57*C58</f>
        <v>0</v>
      </c>
      <c r="G58" s="138"/>
      <c r="H58" s="138"/>
      <c r="I58" s="138"/>
      <c r="J58" s="138"/>
      <c r="K58" s="140">
        <f>F58</f>
        <v>0</v>
      </c>
    </row>
    <row r="59" spans="1:242" x14ac:dyDescent="0.25">
      <c r="A59" s="141"/>
      <c r="B59" s="90" t="s">
        <v>23</v>
      </c>
      <c r="C59" s="142"/>
      <c r="D59" s="143"/>
      <c r="E59" s="143"/>
      <c r="F59" s="143"/>
      <c r="G59" s="143"/>
      <c r="H59" s="143"/>
      <c r="I59" s="143"/>
      <c r="J59" s="143"/>
      <c r="K59" s="144">
        <f>K57+K58</f>
        <v>0</v>
      </c>
    </row>
    <row r="60" spans="1:242" x14ac:dyDescent="0.25">
      <c r="A60" s="141"/>
      <c r="B60" s="32" t="s">
        <v>24</v>
      </c>
      <c r="C60" s="145"/>
      <c r="D60" s="143"/>
      <c r="E60" s="143"/>
      <c r="F60" s="143"/>
      <c r="G60" s="143"/>
      <c r="H60" s="143"/>
      <c r="I60" s="143"/>
      <c r="J60" s="143"/>
      <c r="K60" s="146">
        <f>K59*C60</f>
        <v>0</v>
      </c>
    </row>
    <row r="61" spans="1:242" x14ac:dyDescent="0.25">
      <c r="A61" s="141"/>
      <c r="B61" s="90" t="s">
        <v>23</v>
      </c>
      <c r="C61" s="142"/>
      <c r="D61" s="143"/>
      <c r="E61" s="143"/>
      <c r="F61" s="143"/>
      <c r="G61" s="143"/>
      <c r="H61" s="143"/>
      <c r="I61" s="143"/>
      <c r="J61" s="143"/>
      <c r="K61" s="144">
        <f>K59+K60</f>
        <v>0</v>
      </c>
    </row>
    <row r="62" spans="1:242" x14ac:dyDescent="0.25">
      <c r="A62" s="141"/>
      <c r="B62" s="32" t="s">
        <v>25</v>
      </c>
      <c r="C62" s="145"/>
      <c r="D62" s="143"/>
      <c r="E62" s="143"/>
      <c r="F62" s="143"/>
      <c r="G62" s="143"/>
      <c r="H62" s="143"/>
      <c r="I62" s="143"/>
      <c r="J62" s="143"/>
      <c r="K62" s="146">
        <f>K61*C62</f>
        <v>0</v>
      </c>
    </row>
    <row r="63" spans="1:242" x14ac:dyDescent="0.25">
      <c r="A63" s="141"/>
      <c r="B63" s="90" t="s">
        <v>23</v>
      </c>
      <c r="C63" s="142"/>
      <c r="D63" s="143"/>
      <c r="E63" s="143"/>
      <c r="F63" s="143"/>
      <c r="G63" s="143"/>
      <c r="H63" s="143"/>
      <c r="I63" s="143"/>
      <c r="J63" s="143"/>
      <c r="K63" s="144">
        <f>K61+K62</f>
        <v>0</v>
      </c>
    </row>
    <row r="64" spans="1:242" x14ac:dyDescent="0.25">
      <c r="A64" s="141"/>
      <c r="B64" s="32" t="s">
        <v>142</v>
      </c>
      <c r="C64" s="145">
        <v>0.03</v>
      </c>
      <c r="D64" s="143"/>
      <c r="E64" s="143"/>
      <c r="F64" s="143"/>
      <c r="G64" s="143"/>
      <c r="H64" s="143"/>
      <c r="I64" s="143"/>
      <c r="J64" s="143"/>
      <c r="K64" s="146">
        <f>K63*C64</f>
        <v>0</v>
      </c>
    </row>
    <row r="65" spans="1:11" x14ac:dyDescent="0.25">
      <c r="A65" s="147"/>
      <c r="B65" s="90" t="s">
        <v>23</v>
      </c>
      <c r="C65" s="148"/>
      <c r="D65" s="149"/>
      <c r="E65" s="149"/>
      <c r="F65" s="149"/>
      <c r="G65" s="149"/>
      <c r="H65" s="149"/>
      <c r="I65" s="149"/>
      <c r="J65" s="149"/>
      <c r="K65" s="150">
        <f>K63+K64</f>
        <v>0</v>
      </c>
    </row>
    <row r="66" spans="1:11" x14ac:dyDescent="0.25">
      <c r="A66" s="147"/>
      <c r="B66" s="46" t="s">
        <v>143</v>
      </c>
      <c r="C66" s="145">
        <v>0.18</v>
      </c>
      <c r="D66" s="151"/>
      <c r="E66" s="149"/>
      <c r="F66" s="149"/>
      <c r="G66" s="149"/>
      <c r="H66" s="149"/>
      <c r="I66" s="149"/>
      <c r="J66" s="149"/>
      <c r="K66" s="152">
        <f>K65*C66</f>
        <v>0</v>
      </c>
    </row>
    <row r="67" spans="1:11" ht="13.5" thickBot="1" x14ac:dyDescent="0.3">
      <c r="A67" s="153"/>
      <c r="B67" s="92" t="s">
        <v>28</v>
      </c>
      <c r="C67" s="95"/>
      <c r="D67" s="154"/>
      <c r="E67" s="155"/>
      <c r="F67" s="155"/>
      <c r="G67" s="155"/>
      <c r="H67" s="155"/>
      <c r="I67" s="155"/>
      <c r="J67" s="155"/>
      <c r="K67" s="156">
        <f>K65+K66</f>
        <v>0</v>
      </c>
    </row>
    <row r="68" spans="1:11" ht="13.5" thickBot="1" x14ac:dyDescent="0.3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</row>
    <row r="69" spans="1:11" x14ac:dyDescent="0.25">
      <c r="A69" s="157"/>
      <c r="B69" s="188" t="s">
        <v>140</v>
      </c>
      <c r="C69" s="177"/>
      <c r="D69" s="177"/>
      <c r="E69" s="177"/>
      <c r="F69" s="177"/>
      <c r="G69" s="177"/>
      <c r="H69" s="177"/>
      <c r="I69" s="177"/>
      <c r="J69" s="177"/>
      <c r="K69" s="189"/>
    </row>
    <row r="70" spans="1:11" ht="13.5" thickBot="1" x14ac:dyDescent="0.3">
      <c r="A70" s="157"/>
      <c r="B70" s="190" t="s">
        <v>141</v>
      </c>
      <c r="C70" s="191"/>
      <c r="D70" s="191"/>
      <c r="E70" s="191"/>
      <c r="F70" s="191"/>
      <c r="G70" s="191"/>
      <c r="H70" s="191"/>
      <c r="I70" s="191"/>
      <c r="J70" s="191"/>
      <c r="K70" s="192"/>
    </row>
    <row r="71" spans="1:11" x14ac:dyDescent="0.25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</row>
    <row r="72" spans="1:11" x14ac:dyDescent="0.25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</row>
    <row r="73" spans="1:11" x14ac:dyDescent="0.25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</row>
    <row r="74" spans="1:11" x14ac:dyDescent="0.25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</row>
    <row r="75" spans="1:11" x14ac:dyDescent="0.25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</row>
    <row r="76" spans="1:11" x14ac:dyDescent="0.25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</row>
    <row r="77" spans="1:11" x14ac:dyDescent="0.25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</row>
    <row r="78" spans="1:11" x14ac:dyDescent="0.25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</row>
    <row r="79" spans="1:11" x14ac:dyDescent="0.25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</row>
    <row r="80" spans="1:11" x14ac:dyDescent="0.25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</row>
    <row r="81" spans="1:11" x14ac:dyDescent="0.25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</row>
    <row r="82" spans="1:11" x14ac:dyDescent="0.25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</row>
    <row r="83" spans="1:11" x14ac:dyDescent="0.25">
      <c r="A83" s="157"/>
      <c r="B83" s="157"/>
      <c r="C83" s="157"/>
      <c r="D83" s="157"/>
      <c r="E83" s="157"/>
      <c r="F83" s="157"/>
      <c r="G83" s="157"/>
      <c r="H83" s="157"/>
      <c r="I83" s="157"/>
      <c r="J83" s="157"/>
      <c r="K83" s="157"/>
    </row>
    <row r="84" spans="1:11" x14ac:dyDescent="0.25">
      <c r="A84" s="157"/>
      <c r="B84" s="157"/>
      <c r="C84" s="157"/>
      <c r="D84" s="157"/>
      <c r="E84" s="157"/>
      <c r="F84" s="157"/>
      <c r="G84" s="157"/>
      <c r="H84" s="157"/>
      <c r="I84" s="157"/>
      <c r="J84" s="157"/>
      <c r="K84" s="157"/>
    </row>
    <row r="85" spans="1:11" x14ac:dyDescent="0.25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</row>
    <row r="86" spans="1:11" x14ac:dyDescent="0.25">
      <c r="A86" s="157"/>
      <c r="B86" s="157"/>
      <c r="C86" s="157"/>
      <c r="D86" s="157"/>
      <c r="E86" s="157"/>
      <c r="F86" s="157"/>
      <c r="G86" s="157"/>
      <c r="H86" s="157"/>
      <c r="I86" s="157"/>
      <c r="J86" s="157"/>
      <c r="K86" s="157"/>
    </row>
    <row r="87" spans="1:11" x14ac:dyDescent="0.25">
      <c r="A87" s="157"/>
      <c r="B87" s="157"/>
      <c r="C87" s="157"/>
      <c r="D87" s="157"/>
      <c r="E87" s="157"/>
      <c r="F87" s="157"/>
      <c r="G87" s="157"/>
      <c r="H87" s="157"/>
      <c r="I87" s="157"/>
      <c r="J87" s="157"/>
      <c r="K87" s="157"/>
    </row>
    <row r="88" spans="1:11" x14ac:dyDescent="0.25">
      <c r="A88" s="157"/>
      <c r="B88" s="157"/>
      <c r="C88" s="157"/>
      <c r="D88" s="157"/>
      <c r="E88" s="157"/>
      <c r="F88" s="157"/>
      <c r="G88" s="157"/>
      <c r="H88" s="157"/>
      <c r="I88" s="157"/>
      <c r="J88" s="157"/>
      <c r="K88" s="157"/>
    </row>
    <row r="89" spans="1:11" x14ac:dyDescent="0.25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</row>
    <row r="90" spans="1:11" x14ac:dyDescent="0.25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</row>
    <row r="91" spans="1:11" x14ac:dyDescent="0.25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</row>
    <row r="92" spans="1:11" x14ac:dyDescent="0.25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</row>
    <row r="93" spans="1:11" x14ac:dyDescent="0.25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</row>
    <row r="94" spans="1:11" x14ac:dyDescent="0.25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</row>
    <row r="95" spans="1:11" x14ac:dyDescent="0.25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</row>
    <row r="96" spans="1:11" x14ac:dyDescent="0.25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</row>
    <row r="97" spans="1:11" x14ac:dyDescent="0.25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</row>
    <row r="98" spans="1:11" x14ac:dyDescent="0.25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</row>
    <row r="99" spans="1:11" x14ac:dyDescent="0.25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</row>
    <row r="100" spans="1:11" x14ac:dyDescent="0.2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</row>
    <row r="101" spans="1:11" x14ac:dyDescent="0.2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</row>
    <row r="102" spans="1:11" x14ac:dyDescent="0.25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</row>
    <row r="103" spans="1:11" x14ac:dyDescent="0.25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</row>
    <row r="104" spans="1:11" x14ac:dyDescent="0.25">
      <c r="A104" s="157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</row>
    <row r="105" spans="1:11" x14ac:dyDescent="0.25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</row>
    <row r="106" spans="1:11" x14ac:dyDescent="0.25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</row>
    <row r="107" spans="1:11" x14ac:dyDescent="0.25">
      <c r="A107" s="157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</row>
    <row r="108" spans="1:11" x14ac:dyDescent="0.25">
      <c r="A108" s="157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</row>
    <row r="109" spans="1:11" x14ac:dyDescent="0.25">
      <c r="A109" s="157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</row>
    <row r="110" spans="1:11" x14ac:dyDescent="0.25">
      <c r="A110" s="157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</row>
    <row r="111" spans="1:11" x14ac:dyDescent="0.25">
      <c r="A111" s="157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</row>
    <row r="112" spans="1:11" x14ac:dyDescent="0.25">
      <c r="A112" s="157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</row>
    <row r="113" spans="1:11" x14ac:dyDescent="0.25">
      <c r="A113" s="157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</row>
    <row r="114" spans="1:11" x14ac:dyDescent="0.25">
      <c r="A114" s="157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</row>
    <row r="115" spans="1:11" x14ac:dyDescent="0.25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</row>
    <row r="116" spans="1:11" x14ac:dyDescent="0.25">
      <c r="A116" s="157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</row>
    <row r="117" spans="1:11" x14ac:dyDescent="0.25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</row>
    <row r="118" spans="1:11" x14ac:dyDescent="0.25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</row>
    <row r="119" spans="1:11" x14ac:dyDescent="0.25">
      <c r="A119" s="157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</row>
    <row r="120" spans="1:11" x14ac:dyDescent="0.25">
      <c r="A120" s="157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</row>
    <row r="121" spans="1:11" x14ac:dyDescent="0.25">
      <c r="A121" s="157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</row>
    <row r="122" spans="1:11" x14ac:dyDescent="0.25">
      <c r="A122" s="157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</row>
    <row r="123" spans="1:11" x14ac:dyDescent="0.25">
      <c r="A123" s="157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</row>
    <row r="124" spans="1:11" x14ac:dyDescent="0.25">
      <c r="A124" s="157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</row>
    <row r="125" spans="1:11" x14ac:dyDescent="0.25">
      <c r="A125" s="157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</row>
    <row r="126" spans="1:11" x14ac:dyDescent="0.25">
      <c r="A126" s="157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</row>
    <row r="127" spans="1:11" x14ac:dyDescent="0.25">
      <c r="A127" s="157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</row>
    <row r="128" spans="1:11" x14ac:dyDescent="0.25">
      <c r="A128" s="157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</row>
    <row r="129" spans="1:11" x14ac:dyDescent="0.25">
      <c r="A129" s="157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</row>
    <row r="130" spans="1:11" x14ac:dyDescent="0.25">
      <c r="A130" s="157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</row>
    <row r="131" spans="1:11" x14ac:dyDescent="0.25">
      <c r="A131" s="157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</row>
    <row r="132" spans="1:11" x14ac:dyDescent="0.25">
      <c r="A132" s="157"/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</row>
    <row r="133" spans="1:11" x14ac:dyDescent="0.25">
      <c r="A133" s="157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</row>
    <row r="134" spans="1:11" x14ac:dyDescent="0.25">
      <c r="A134" s="157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</row>
    <row r="135" spans="1:11" x14ac:dyDescent="0.25">
      <c r="A135" s="157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</row>
    <row r="136" spans="1:11" x14ac:dyDescent="0.25">
      <c r="A136" s="157"/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</row>
    <row r="137" spans="1:11" x14ac:dyDescent="0.25">
      <c r="A137" s="157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</row>
    <row r="138" spans="1:11" x14ac:dyDescent="0.25">
      <c r="A138" s="157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</row>
    <row r="139" spans="1:11" x14ac:dyDescent="0.25">
      <c r="A139" s="157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</row>
    <row r="140" spans="1:11" x14ac:dyDescent="0.25">
      <c r="A140" s="157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</row>
    <row r="141" spans="1:11" x14ac:dyDescent="0.25">
      <c r="A141" s="157"/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</row>
    <row r="142" spans="1:11" x14ac:dyDescent="0.25">
      <c r="A142" s="157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</row>
    <row r="143" spans="1:11" x14ac:dyDescent="0.25">
      <c r="A143" s="157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</row>
    <row r="144" spans="1:11" x14ac:dyDescent="0.25">
      <c r="A144" s="157"/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</row>
    <row r="145" spans="1:11" x14ac:dyDescent="0.25">
      <c r="A145" s="157"/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</row>
    <row r="146" spans="1:11" x14ac:dyDescent="0.25">
      <c r="A146" s="157"/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</row>
    <row r="147" spans="1:11" x14ac:dyDescent="0.25">
      <c r="A147" s="157"/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</row>
    <row r="148" spans="1:11" x14ac:dyDescent="0.25">
      <c r="A148" s="157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</row>
    <row r="149" spans="1:11" x14ac:dyDescent="0.25">
      <c r="A149" s="157"/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</row>
    <row r="150" spans="1:11" x14ac:dyDescent="0.25">
      <c r="A150" s="157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</row>
    <row r="151" spans="1:11" x14ac:dyDescent="0.25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</row>
    <row r="152" spans="1:11" x14ac:dyDescent="0.25">
      <c r="A152" s="157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</row>
    <row r="153" spans="1:11" x14ac:dyDescent="0.25">
      <c r="A153" s="157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</row>
    <row r="154" spans="1:11" x14ac:dyDescent="0.25">
      <c r="A154" s="157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</row>
    <row r="155" spans="1:11" x14ac:dyDescent="0.25">
      <c r="A155" s="157"/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</row>
    <row r="156" spans="1:11" x14ac:dyDescent="0.25">
      <c r="A156" s="157"/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</row>
    <row r="157" spans="1:11" x14ac:dyDescent="0.25">
      <c r="A157" s="157"/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</row>
    <row r="158" spans="1:11" x14ac:dyDescent="0.25">
      <c r="A158" s="157"/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</row>
    <row r="159" spans="1:11" x14ac:dyDescent="0.25">
      <c r="A159" s="157"/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</row>
    <row r="160" spans="1:11" x14ac:dyDescent="0.25">
      <c r="A160" s="157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</row>
    <row r="161" spans="1:11" x14ac:dyDescent="0.25">
      <c r="A161" s="157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</row>
    <row r="162" spans="1:11" x14ac:dyDescent="0.25">
      <c r="A162" s="157"/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</row>
    <row r="163" spans="1:11" x14ac:dyDescent="0.25">
      <c r="A163" s="157"/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</row>
    <row r="164" spans="1:11" x14ac:dyDescent="0.25">
      <c r="A164" s="157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</row>
    <row r="165" spans="1:11" x14ac:dyDescent="0.25">
      <c r="A165" s="157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</row>
    <row r="166" spans="1:11" x14ac:dyDescent="0.25">
      <c r="A166" s="157"/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</row>
    <row r="167" spans="1:11" x14ac:dyDescent="0.25">
      <c r="A167" s="157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</row>
    <row r="168" spans="1:11" x14ac:dyDescent="0.25">
      <c r="A168" s="157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</row>
    <row r="169" spans="1:11" x14ac:dyDescent="0.25">
      <c r="A169" s="157"/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</row>
    <row r="170" spans="1:11" x14ac:dyDescent="0.25">
      <c r="A170" s="157"/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</row>
    <row r="171" spans="1:11" x14ac:dyDescent="0.25">
      <c r="A171" s="157"/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</row>
    <row r="172" spans="1:11" x14ac:dyDescent="0.25">
      <c r="A172" s="157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</row>
    <row r="173" spans="1:11" x14ac:dyDescent="0.25">
      <c r="A173" s="157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</row>
    <row r="174" spans="1:11" x14ac:dyDescent="0.25">
      <c r="A174" s="157"/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</row>
    <row r="175" spans="1:11" x14ac:dyDescent="0.25">
      <c r="A175" s="157"/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</row>
    <row r="176" spans="1:11" x14ac:dyDescent="0.25">
      <c r="A176" s="157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</row>
    <row r="177" spans="1:11" x14ac:dyDescent="0.25">
      <c r="A177" s="157"/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</row>
    <row r="178" spans="1:11" x14ac:dyDescent="0.25">
      <c r="A178" s="157"/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</row>
    <row r="179" spans="1:11" x14ac:dyDescent="0.25">
      <c r="A179" s="157"/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</row>
    <row r="180" spans="1:11" x14ac:dyDescent="0.25">
      <c r="A180" s="157"/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</row>
    <row r="181" spans="1:11" x14ac:dyDescent="0.25">
      <c r="A181" s="157"/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</row>
    <row r="182" spans="1:11" x14ac:dyDescent="0.25">
      <c r="A182" s="157"/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</row>
    <row r="183" spans="1:11" x14ac:dyDescent="0.25">
      <c r="A183" s="157"/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</row>
    <row r="184" spans="1:11" x14ac:dyDescent="0.25">
      <c r="A184" s="157"/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</row>
    <row r="185" spans="1:11" x14ac:dyDescent="0.25">
      <c r="A185" s="157"/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</row>
    <row r="186" spans="1:11" x14ac:dyDescent="0.25">
      <c r="A186" s="157"/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</row>
    <row r="187" spans="1:11" x14ac:dyDescent="0.25">
      <c r="A187" s="157"/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</row>
    <row r="188" spans="1:11" x14ac:dyDescent="0.25">
      <c r="A188" s="157"/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</row>
    <row r="189" spans="1:11" x14ac:dyDescent="0.25">
      <c r="A189" s="157"/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</row>
    <row r="190" spans="1:11" x14ac:dyDescent="0.25">
      <c r="A190" s="157"/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</row>
    <row r="191" spans="1:11" x14ac:dyDescent="0.25">
      <c r="A191" s="157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</row>
    <row r="192" spans="1:11" x14ac:dyDescent="0.25">
      <c r="A192" s="157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</row>
    <row r="193" spans="1:11" x14ac:dyDescent="0.25">
      <c r="A193" s="157"/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</row>
    <row r="194" spans="1:11" x14ac:dyDescent="0.25">
      <c r="A194" s="157"/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</row>
    <row r="195" spans="1:11" x14ac:dyDescent="0.25">
      <c r="A195" s="157"/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</row>
    <row r="196" spans="1:11" x14ac:dyDescent="0.25">
      <c r="A196" s="157"/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</row>
    <row r="197" spans="1:11" x14ac:dyDescent="0.25">
      <c r="A197" s="157"/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</row>
    <row r="198" spans="1:11" x14ac:dyDescent="0.25">
      <c r="A198" s="157"/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</row>
    <row r="199" spans="1:11" x14ac:dyDescent="0.25">
      <c r="A199" s="157"/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</row>
    <row r="200" spans="1:11" x14ac:dyDescent="0.25">
      <c r="A200" s="157"/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</row>
    <row r="201" spans="1:11" x14ac:dyDescent="0.25">
      <c r="A201" s="157"/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</row>
    <row r="202" spans="1:11" x14ac:dyDescent="0.25">
      <c r="A202" s="157"/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</row>
    <row r="203" spans="1:11" x14ac:dyDescent="0.25">
      <c r="A203" s="157"/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</row>
    <row r="204" spans="1:11" x14ac:dyDescent="0.25">
      <c r="A204" s="157"/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</row>
    <row r="205" spans="1:11" x14ac:dyDescent="0.25">
      <c r="A205" s="157"/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</row>
    <row r="206" spans="1:11" x14ac:dyDescent="0.25">
      <c r="A206" s="157"/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</row>
    <row r="207" spans="1:11" x14ac:dyDescent="0.25">
      <c r="A207" s="157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</row>
    <row r="208" spans="1:11" x14ac:dyDescent="0.25">
      <c r="A208" s="157"/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</row>
    <row r="209" spans="1:11" x14ac:dyDescent="0.25">
      <c r="A209" s="157"/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</row>
    <row r="210" spans="1:11" x14ac:dyDescent="0.25">
      <c r="A210" s="157"/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</row>
    <row r="211" spans="1:11" x14ac:dyDescent="0.25">
      <c r="A211" s="157"/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</row>
    <row r="212" spans="1:11" x14ac:dyDescent="0.25">
      <c r="A212" s="157"/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</row>
    <row r="213" spans="1:11" x14ac:dyDescent="0.25">
      <c r="A213" s="157"/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</row>
    <row r="214" spans="1:11" x14ac:dyDescent="0.25">
      <c r="A214" s="157"/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</row>
    <row r="215" spans="1:11" x14ac:dyDescent="0.25">
      <c r="A215" s="157"/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</row>
    <row r="216" spans="1:11" x14ac:dyDescent="0.25">
      <c r="A216" s="157"/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</row>
    <row r="217" spans="1:11" x14ac:dyDescent="0.25">
      <c r="A217" s="157"/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</row>
    <row r="218" spans="1:11" x14ac:dyDescent="0.25">
      <c r="A218" s="157"/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</row>
    <row r="219" spans="1:11" x14ac:dyDescent="0.25">
      <c r="A219" s="157"/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</row>
    <row r="220" spans="1:11" x14ac:dyDescent="0.25">
      <c r="A220" s="157"/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</row>
    <row r="221" spans="1:11" x14ac:dyDescent="0.25">
      <c r="A221" s="157"/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</row>
    <row r="222" spans="1:11" x14ac:dyDescent="0.25">
      <c r="A222" s="157"/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</row>
    <row r="223" spans="1:11" x14ac:dyDescent="0.25">
      <c r="A223" s="157"/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</row>
    <row r="224" spans="1:11" x14ac:dyDescent="0.25">
      <c r="A224" s="157"/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</row>
    <row r="225" spans="1:11" x14ac:dyDescent="0.25">
      <c r="A225" s="157"/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</row>
    <row r="226" spans="1:11" x14ac:dyDescent="0.25">
      <c r="A226" s="157"/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</row>
    <row r="227" spans="1:11" x14ac:dyDescent="0.25">
      <c r="A227" s="157"/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</row>
    <row r="228" spans="1:11" x14ac:dyDescent="0.25">
      <c r="A228" s="157"/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</row>
    <row r="229" spans="1:11" x14ac:dyDescent="0.25">
      <c r="A229" s="157"/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</row>
    <row r="230" spans="1:11" x14ac:dyDescent="0.25">
      <c r="A230" s="157"/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</row>
    <row r="231" spans="1:11" x14ac:dyDescent="0.25">
      <c r="A231" s="157"/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</row>
    <row r="232" spans="1:11" x14ac:dyDescent="0.25">
      <c r="A232" s="157"/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</row>
    <row r="233" spans="1:11" x14ac:dyDescent="0.25">
      <c r="A233" s="157"/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</row>
    <row r="234" spans="1:11" x14ac:dyDescent="0.25">
      <c r="A234" s="157"/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</row>
    <row r="235" spans="1:11" x14ac:dyDescent="0.25">
      <c r="A235" s="157"/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</row>
    <row r="236" spans="1:11" x14ac:dyDescent="0.25">
      <c r="A236" s="157"/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</row>
    <row r="237" spans="1:11" x14ac:dyDescent="0.25">
      <c r="A237" s="157"/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</row>
    <row r="238" spans="1:11" x14ac:dyDescent="0.25">
      <c r="A238" s="157"/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</row>
    <row r="239" spans="1:11" x14ac:dyDescent="0.25">
      <c r="A239" s="157"/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</row>
    <row r="240" spans="1:11" x14ac:dyDescent="0.25">
      <c r="A240" s="157"/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</row>
    <row r="241" spans="1:11" x14ac:dyDescent="0.25">
      <c r="A241" s="157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</row>
    <row r="242" spans="1:11" x14ac:dyDescent="0.25">
      <c r="A242" s="157"/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</row>
    <row r="243" spans="1:11" x14ac:dyDescent="0.25">
      <c r="A243" s="157"/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</row>
    <row r="244" spans="1:11" x14ac:dyDescent="0.25">
      <c r="A244" s="157"/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</row>
    <row r="245" spans="1:11" x14ac:dyDescent="0.25">
      <c r="A245" s="157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</row>
    <row r="246" spans="1:11" x14ac:dyDescent="0.25">
      <c r="A246" s="157"/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</row>
    <row r="247" spans="1:11" x14ac:dyDescent="0.25">
      <c r="A247" s="157"/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</row>
    <row r="248" spans="1:11" x14ac:dyDescent="0.25">
      <c r="A248" s="157"/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</row>
    <row r="249" spans="1:11" x14ac:dyDescent="0.25">
      <c r="A249" s="157"/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</row>
    <row r="250" spans="1:11" x14ac:dyDescent="0.25">
      <c r="A250" s="157"/>
      <c r="B250" s="157"/>
      <c r="C250" s="157"/>
      <c r="D250" s="157"/>
      <c r="E250" s="157"/>
      <c r="F250" s="157"/>
      <c r="G250" s="157"/>
      <c r="H250" s="157"/>
      <c r="I250" s="157"/>
      <c r="J250" s="157"/>
      <c r="K250" s="157"/>
    </row>
    <row r="251" spans="1:11" x14ac:dyDescent="0.25">
      <c r="A251" s="157"/>
      <c r="B251" s="157"/>
      <c r="C251" s="157"/>
      <c r="D251" s="157"/>
      <c r="E251" s="157"/>
      <c r="F251" s="157"/>
      <c r="G251" s="157"/>
      <c r="H251" s="157"/>
      <c r="I251" s="157"/>
      <c r="J251" s="157"/>
      <c r="K251" s="157"/>
    </row>
    <row r="252" spans="1:11" x14ac:dyDescent="0.25">
      <c r="A252" s="157"/>
      <c r="B252" s="157"/>
      <c r="C252" s="157"/>
      <c r="D252" s="157"/>
      <c r="E252" s="157"/>
      <c r="F252" s="157"/>
      <c r="G252" s="157"/>
      <c r="H252" s="157"/>
      <c r="I252" s="157"/>
      <c r="J252" s="157"/>
      <c r="K252" s="157"/>
    </row>
    <row r="253" spans="1:11" x14ac:dyDescent="0.25">
      <c r="A253" s="157"/>
      <c r="B253" s="157"/>
      <c r="C253" s="157"/>
      <c r="D253" s="157"/>
      <c r="E253" s="157"/>
      <c r="F253" s="157"/>
      <c r="G253" s="157"/>
      <c r="H253" s="157"/>
      <c r="I253" s="157"/>
      <c r="J253" s="157"/>
      <c r="K253" s="157"/>
    </row>
    <row r="254" spans="1:11" x14ac:dyDescent="0.25">
      <c r="A254" s="157"/>
      <c r="B254" s="157"/>
      <c r="C254" s="157"/>
      <c r="D254" s="157"/>
      <c r="E254" s="157"/>
      <c r="F254" s="157"/>
      <c r="G254" s="157"/>
      <c r="H254" s="157"/>
      <c r="I254" s="157"/>
      <c r="J254" s="157"/>
      <c r="K254" s="157"/>
    </row>
    <row r="255" spans="1:11" x14ac:dyDescent="0.25">
      <c r="A255" s="157"/>
      <c r="B255" s="157"/>
      <c r="C255" s="157"/>
      <c r="D255" s="157"/>
      <c r="E255" s="157"/>
      <c r="F255" s="157"/>
      <c r="G255" s="157"/>
      <c r="H255" s="157"/>
      <c r="I255" s="157"/>
      <c r="J255" s="157"/>
      <c r="K255" s="157"/>
    </row>
    <row r="256" spans="1:11" x14ac:dyDescent="0.25">
      <c r="A256" s="157"/>
      <c r="B256" s="157"/>
      <c r="C256" s="157"/>
      <c r="D256" s="157"/>
      <c r="E256" s="157"/>
      <c r="F256" s="157"/>
      <c r="G256" s="157"/>
      <c r="H256" s="157"/>
      <c r="I256" s="157"/>
      <c r="J256" s="157"/>
      <c r="K256" s="157"/>
    </row>
    <row r="257" spans="1:11" x14ac:dyDescent="0.25">
      <c r="A257" s="157"/>
      <c r="B257" s="157"/>
      <c r="C257" s="157"/>
      <c r="D257" s="157"/>
      <c r="E257" s="157"/>
      <c r="F257" s="157"/>
      <c r="G257" s="157"/>
      <c r="H257" s="157"/>
      <c r="I257" s="157"/>
      <c r="J257" s="157"/>
      <c r="K257" s="157"/>
    </row>
    <row r="258" spans="1:11" x14ac:dyDescent="0.25">
      <c r="A258" s="157"/>
      <c r="B258" s="157"/>
      <c r="C258" s="157"/>
      <c r="D258" s="157"/>
      <c r="E258" s="157"/>
      <c r="F258" s="157"/>
      <c r="G258" s="157"/>
      <c r="H258" s="157"/>
      <c r="I258" s="157"/>
      <c r="J258" s="157"/>
      <c r="K258" s="157"/>
    </row>
    <row r="259" spans="1:11" x14ac:dyDescent="0.25">
      <c r="A259" s="157"/>
      <c r="B259" s="157"/>
      <c r="C259" s="157"/>
      <c r="D259" s="157"/>
      <c r="E259" s="157"/>
      <c r="F259" s="157"/>
      <c r="G259" s="157"/>
      <c r="H259" s="157"/>
      <c r="I259" s="157"/>
      <c r="J259" s="157"/>
      <c r="K259" s="157"/>
    </row>
    <row r="260" spans="1:11" x14ac:dyDescent="0.25">
      <c r="A260" s="157"/>
      <c r="B260" s="157"/>
      <c r="C260" s="157"/>
      <c r="D260" s="157"/>
      <c r="E260" s="157"/>
      <c r="F260" s="157"/>
      <c r="G260" s="157"/>
      <c r="H260" s="157"/>
      <c r="I260" s="157"/>
      <c r="J260" s="157"/>
      <c r="K260" s="157"/>
    </row>
    <row r="261" spans="1:11" x14ac:dyDescent="0.25">
      <c r="A261" s="157"/>
      <c r="B261" s="157"/>
      <c r="C261" s="157"/>
      <c r="D261" s="157"/>
      <c r="E261" s="157"/>
      <c r="F261" s="157"/>
      <c r="G261" s="157"/>
      <c r="H261" s="157"/>
      <c r="I261" s="157"/>
      <c r="J261" s="157"/>
      <c r="K261" s="157"/>
    </row>
    <row r="262" spans="1:11" x14ac:dyDescent="0.25">
      <c r="A262" s="157"/>
      <c r="B262" s="157"/>
      <c r="C262" s="157"/>
      <c r="D262" s="157"/>
      <c r="E262" s="157"/>
      <c r="F262" s="157"/>
      <c r="G262" s="157"/>
      <c r="H262" s="157"/>
      <c r="I262" s="157"/>
      <c r="J262" s="157"/>
      <c r="K262" s="157"/>
    </row>
    <row r="263" spans="1:11" x14ac:dyDescent="0.25">
      <c r="A263" s="157"/>
      <c r="B263" s="157"/>
      <c r="C263" s="157"/>
      <c r="D263" s="157"/>
      <c r="E263" s="157"/>
      <c r="F263" s="157"/>
      <c r="G263" s="157"/>
      <c r="H263" s="157"/>
      <c r="I263" s="157"/>
      <c r="J263" s="157"/>
      <c r="K263" s="157"/>
    </row>
    <row r="264" spans="1:11" x14ac:dyDescent="0.25">
      <c r="A264" s="157"/>
      <c r="B264" s="157"/>
      <c r="C264" s="157"/>
      <c r="D264" s="157"/>
      <c r="E264" s="157"/>
      <c r="F264" s="157"/>
      <c r="G264" s="157"/>
      <c r="H264" s="157"/>
      <c r="I264" s="157"/>
      <c r="J264" s="157"/>
      <c r="K264" s="157"/>
    </row>
    <row r="265" spans="1:11" x14ac:dyDescent="0.25">
      <c r="A265" s="157"/>
      <c r="B265" s="157"/>
      <c r="C265" s="157"/>
      <c r="D265" s="157"/>
      <c r="E265" s="157"/>
      <c r="F265" s="157"/>
      <c r="G265" s="157"/>
      <c r="H265" s="157"/>
      <c r="I265" s="157"/>
      <c r="J265" s="157"/>
      <c r="K265" s="157"/>
    </row>
    <row r="266" spans="1:11" x14ac:dyDescent="0.25">
      <c r="A266" s="157"/>
      <c r="B266" s="157"/>
      <c r="C266" s="157"/>
      <c r="D266" s="157"/>
      <c r="E266" s="157"/>
      <c r="F266" s="157"/>
      <c r="G266" s="157"/>
      <c r="H266" s="157"/>
      <c r="I266" s="157"/>
      <c r="J266" s="157"/>
      <c r="K266" s="157"/>
    </row>
    <row r="267" spans="1:11" x14ac:dyDescent="0.25">
      <c r="A267" s="157"/>
      <c r="B267" s="157"/>
      <c r="C267" s="157"/>
      <c r="D267" s="157"/>
      <c r="E267" s="157"/>
      <c r="F267" s="157"/>
      <c r="G267" s="157"/>
      <c r="H267" s="157"/>
      <c r="I267" s="157"/>
      <c r="J267" s="157"/>
      <c r="K267" s="157"/>
    </row>
    <row r="268" spans="1:11" x14ac:dyDescent="0.25">
      <c r="A268" s="157"/>
      <c r="B268" s="157"/>
      <c r="C268" s="157"/>
      <c r="D268" s="157"/>
      <c r="E268" s="157"/>
      <c r="F268" s="157"/>
      <c r="G268" s="157"/>
      <c r="H268" s="157"/>
      <c r="I268" s="157"/>
      <c r="J268" s="157"/>
      <c r="K268" s="157"/>
    </row>
    <row r="269" spans="1:11" x14ac:dyDescent="0.25">
      <c r="A269" s="157"/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</row>
    <row r="270" spans="1:11" x14ac:dyDescent="0.25">
      <c r="A270" s="157"/>
      <c r="B270" s="157"/>
      <c r="C270" s="157"/>
      <c r="D270" s="157"/>
      <c r="E270" s="157"/>
      <c r="F270" s="157"/>
      <c r="G270" s="157"/>
      <c r="H270" s="157"/>
      <c r="I270" s="157"/>
      <c r="J270" s="157"/>
      <c r="K270" s="157"/>
    </row>
    <row r="271" spans="1:11" x14ac:dyDescent="0.25">
      <c r="A271" s="157"/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</row>
    <row r="272" spans="1:11" x14ac:dyDescent="0.25">
      <c r="A272" s="157"/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</row>
    <row r="273" spans="1:11" x14ac:dyDescent="0.25">
      <c r="A273" s="157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</row>
    <row r="274" spans="1:11" x14ac:dyDescent="0.25">
      <c r="A274" s="157"/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</row>
    <row r="275" spans="1:11" x14ac:dyDescent="0.25">
      <c r="A275" s="157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</row>
    <row r="276" spans="1:11" x14ac:dyDescent="0.25">
      <c r="A276" s="157"/>
      <c r="B276" s="157"/>
      <c r="C276" s="157"/>
      <c r="D276" s="157"/>
      <c r="E276" s="157"/>
      <c r="F276" s="157"/>
      <c r="G276" s="157"/>
      <c r="H276" s="157"/>
      <c r="I276" s="157"/>
      <c r="J276" s="157"/>
      <c r="K276" s="157"/>
    </row>
    <row r="277" spans="1:11" x14ac:dyDescent="0.25">
      <c r="A277" s="157"/>
      <c r="B277" s="157"/>
      <c r="C277" s="157"/>
      <c r="D277" s="157"/>
      <c r="E277" s="157"/>
      <c r="F277" s="157"/>
      <c r="G277" s="157"/>
      <c r="H277" s="157"/>
      <c r="I277" s="157"/>
      <c r="J277" s="157"/>
      <c r="K277" s="157"/>
    </row>
    <row r="278" spans="1:11" x14ac:dyDescent="0.25">
      <c r="A278" s="157"/>
      <c r="B278" s="157"/>
      <c r="C278" s="157"/>
      <c r="D278" s="157"/>
      <c r="E278" s="157"/>
      <c r="F278" s="157"/>
      <c r="G278" s="157"/>
      <c r="H278" s="157"/>
      <c r="I278" s="157"/>
      <c r="J278" s="157"/>
      <c r="K278" s="157"/>
    </row>
    <row r="279" spans="1:11" x14ac:dyDescent="0.25">
      <c r="A279" s="157"/>
      <c r="B279" s="157"/>
      <c r="C279" s="157"/>
      <c r="D279" s="157"/>
      <c r="E279" s="157"/>
      <c r="F279" s="157"/>
      <c r="G279" s="157"/>
      <c r="H279" s="157"/>
      <c r="I279" s="157"/>
      <c r="J279" s="157"/>
      <c r="K279" s="157"/>
    </row>
    <row r="280" spans="1:11" x14ac:dyDescent="0.25">
      <c r="A280" s="157"/>
      <c r="B280" s="157"/>
      <c r="C280" s="157"/>
      <c r="D280" s="157"/>
      <c r="E280" s="157"/>
      <c r="F280" s="157"/>
      <c r="G280" s="157"/>
      <c r="H280" s="157"/>
      <c r="I280" s="157"/>
      <c r="J280" s="157"/>
      <c r="K280" s="157"/>
    </row>
    <row r="281" spans="1:11" x14ac:dyDescent="0.25">
      <c r="A281" s="157"/>
      <c r="B281" s="157"/>
      <c r="C281" s="157"/>
      <c r="D281" s="157"/>
      <c r="E281" s="157"/>
      <c r="F281" s="157"/>
      <c r="G281" s="157"/>
      <c r="H281" s="157"/>
      <c r="I281" s="157"/>
      <c r="J281" s="157"/>
      <c r="K281" s="157"/>
    </row>
    <row r="282" spans="1:11" x14ac:dyDescent="0.25">
      <c r="A282" s="157"/>
      <c r="B282" s="157"/>
      <c r="C282" s="157"/>
      <c r="D282" s="157"/>
      <c r="E282" s="157"/>
      <c r="F282" s="157"/>
      <c r="G282" s="157"/>
      <c r="H282" s="157"/>
      <c r="I282" s="157"/>
      <c r="J282" s="157"/>
      <c r="K282" s="157"/>
    </row>
    <row r="283" spans="1:11" x14ac:dyDescent="0.25">
      <c r="A283" s="157"/>
      <c r="B283" s="157"/>
      <c r="C283" s="157"/>
      <c r="D283" s="157"/>
      <c r="E283" s="157"/>
      <c r="F283" s="157"/>
      <c r="G283" s="157"/>
      <c r="H283" s="157"/>
      <c r="I283" s="157"/>
      <c r="J283" s="157"/>
      <c r="K283" s="157"/>
    </row>
    <row r="284" spans="1:11" x14ac:dyDescent="0.25">
      <c r="A284" s="157"/>
      <c r="B284" s="157"/>
      <c r="C284" s="157"/>
      <c r="D284" s="157"/>
      <c r="E284" s="157"/>
      <c r="F284" s="157"/>
      <c r="G284" s="157"/>
      <c r="H284" s="157"/>
      <c r="I284" s="157"/>
      <c r="J284" s="157"/>
      <c r="K284" s="157"/>
    </row>
    <row r="285" spans="1:11" x14ac:dyDescent="0.25">
      <c r="A285" s="157"/>
      <c r="B285" s="157"/>
      <c r="C285" s="157"/>
      <c r="D285" s="157"/>
      <c r="E285" s="157"/>
      <c r="F285" s="157"/>
      <c r="G285" s="157"/>
      <c r="H285" s="157"/>
      <c r="I285" s="157"/>
      <c r="J285" s="157"/>
      <c r="K285" s="157"/>
    </row>
    <row r="286" spans="1:11" x14ac:dyDescent="0.25">
      <c r="A286" s="157"/>
      <c r="B286" s="157"/>
      <c r="C286" s="157"/>
      <c r="D286" s="157"/>
      <c r="E286" s="157"/>
      <c r="F286" s="157"/>
      <c r="G286" s="157"/>
      <c r="H286" s="157"/>
      <c r="I286" s="157"/>
      <c r="J286" s="157"/>
      <c r="K286" s="157"/>
    </row>
    <row r="287" spans="1:11" x14ac:dyDescent="0.25">
      <c r="A287" s="157"/>
      <c r="B287" s="157"/>
      <c r="C287" s="157"/>
      <c r="D287" s="157"/>
      <c r="E287" s="157"/>
      <c r="F287" s="157"/>
      <c r="G287" s="157"/>
      <c r="H287" s="157"/>
      <c r="I287" s="157"/>
      <c r="J287" s="157"/>
      <c r="K287" s="157"/>
    </row>
    <row r="288" spans="1:11" x14ac:dyDescent="0.25">
      <c r="A288" s="157"/>
      <c r="B288" s="157"/>
      <c r="C288" s="157"/>
      <c r="D288" s="157"/>
      <c r="E288" s="157"/>
      <c r="F288" s="157"/>
      <c r="G288" s="157"/>
      <c r="H288" s="157"/>
      <c r="I288" s="157"/>
      <c r="J288" s="157"/>
      <c r="K288" s="157"/>
    </row>
    <row r="289" spans="1:11" x14ac:dyDescent="0.25">
      <c r="A289" s="157"/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</row>
    <row r="290" spans="1:11" x14ac:dyDescent="0.25">
      <c r="A290" s="157"/>
      <c r="B290" s="157"/>
      <c r="C290" s="157"/>
      <c r="D290" s="157"/>
      <c r="E290" s="157"/>
      <c r="F290" s="157"/>
      <c r="G290" s="157"/>
      <c r="H290" s="157"/>
      <c r="I290" s="157"/>
      <c r="J290" s="157"/>
      <c r="K290" s="157"/>
    </row>
    <row r="291" spans="1:11" x14ac:dyDescent="0.25">
      <c r="A291" s="157"/>
      <c r="B291" s="157"/>
      <c r="C291" s="157"/>
      <c r="D291" s="157"/>
      <c r="E291" s="157"/>
      <c r="F291" s="157"/>
      <c r="G291" s="157"/>
      <c r="H291" s="157"/>
      <c r="I291" s="157"/>
      <c r="J291" s="157"/>
      <c r="K291" s="157"/>
    </row>
    <row r="292" spans="1:11" x14ac:dyDescent="0.25">
      <c r="A292" s="157"/>
      <c r="B292" s="157"/>
      <c r="C292" s="157"/>
      <c r="D292" s="157"/>
      <c r="E292" s="157"/>
      <c r="F292" s="157"/>
      <c r="G292" s="157"/>
      <c r="H292" s="157"/>
      <c r="I292" s="157"/>
      <c r="J292" s="157"/>
      <c r="K292" s="157"/>
    </row>
    <row r="293" spans="1:11" x14ac:dyDescent="0.25">
      <c r="A293" s="157"/>
      <c r="B293" s="157"/>
      <c r="C293" s="157"/>
      <c r="D293" s="157"/>
      <c r="E293" s="157"/>
      <c r="F293" s="157"/>
      <c r="G293" s="157"/>
      <c r="H293" s="157"/>
      <c r="I293" s="157"/>
      <c r="J293" s="157"/>
      <c r="K293" s="157"/>
    </row>
    <row r="294" spans="1:11" x14ac:dyDescent="0.25">
      <c r="A294" s="157"/>
      <c r="B294" s="157"/>
      <c r="C294" s="157"/>
      <c r="D294" s="157"/>
      <c r="E294" s="157"/>
      <c r="F294" s="157"/>
      <c r="G294" s="157"/>
      <c r="H294" s="157"/>
      <c r="I294" s="157"/>
      <c r="J294" s="157"/>
      <c r="K294" s="157"/>
    </row>
    <row r="295" spans="1:11" x14ac:dyDescent="0.25">
      <c r="A295" s="157"/>
      <c r="B295" s="157"/>
      <c r="C295" s="157"/>
      <c r="D295" s="157"/>
      <c r="E295" s="157"/>
      <c r="F295" s="157"/>
      <c r="G295" s="157"/>
      <c r="H295" s="157"/>
      <c r="I295" s="157"/>
      <c r="J295" s="157"/>
      <c r="K295" s="157"/>
    </row>
    <row r="296" spans="1:11" x14ac:dyDescent="0.25">
      <c r="A296" s="157"/>
      <c r="B296" s="157"/>
      <c r="C296" s="157"/>
      <c r="D296" s="157"/>
      <c r="E296" s="157"/>
      <c r="F296" s="157"/>
      <c r="G296" s="157"/>
      <c r="H296" s="157"/>
      <c r="I296" s="157"/>
      <c r="J296" s="157"/>
      <c r="K296" s="157"/>
    </row>
    <row r="297" spans="1:11" x14ac:dyDescent="0.25">
      <c r="A297" s="157"/>
      <c r="B297" s="157"/>
      <c r="C297" s="157"/>
      <c r="D297" s="157"/>
      <c r="E297" s="157"/>
      <c r="F297" s="157"/>
      <c r="G297" s="157"/>
      <c r="H297" s="157"/>
      <c r="I297" s="157"/>
      <c r="J297" s="157"/>
      <c r="K297" s="157"/>
    </row>
    <row r="298" spans="1:11" x14ac:dyDescent="0.25">
      <c r="A298" s="157"/>
      <c r="B298" s="157"/>
      <c r="C298" s="157"/>
      <c r="D298" s="157"/>
      <c r="E298" s="157"/>
      <c r="F298" s="157"/>
      <c r="G298" s="157"/>
      <c r="H298" s="157"/>
      <c r="I298" s="157"/>
      <c r="J298" s="157"/>
      <c r="K298" s="157"/>
    </row>
    <row r="299" spans="1:11" x14ac:dyDescent="0.25">
      <c r="A299" s="157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</row>
    <row r="300" spans="1:11" x14ac:dyDescent="0.25">
      <c r="A300" s="157"/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</row>
    <row r="301" spans="1:11" x14ac:dyDescent="0.25">
      <c r="A301" s="157"/>
      <c r="B301" s="157"/>
      <c r="C301" s="157"/>
      <c r="D301" s="157"/>
      <c r="E301" s="157"/>
      <c r="F301" s="157"/>
      <c r="G301" s="157"/>
      <c r="H301" s="157"/>
      <c r="I301" s="157"/>
      <c r="J301" s="157"/>
      <c r="K301" s="157"/>
    </row>
    <row r="302" spans="1:11" x14ac:dyDescent="0.25">
      <c r="A302" s="157"/>
      <c r="B302" s="157"/>
      <c r="C302" s="157"/>
      <c r="D302" s="157"/>
      <c r="E302" s="157"/>
      <c r="F302" s="157"/>
      <c r="G302" s="157"/>
      <c r="H302" s="157"/>
      <c r="I302" s="157"/>
      <c r="J302" s="157"/>
      <c r="K302" s="157"/>
    </row>
    <row r="303" spans="1:11" x14ac:dyDescent="0.25">
      <c r="A303" s="157"/>
      <c r="B303" s="157"/>
      <c r="C303" s="157"/>
      <c r="D303" s="157"/>
      <c r="E303" s="157"/>
      <c r="F303" s="157"/>
      <c r="G303" s="157"/>
      <c r="H303" s="157"/>
      <c r="I303" s="157"/>
      <c r="J303" s="157"/>
      <c r="K303" s="157"/>
    </row>
    <row r="304" spans="1:11" x14ac:dyDescent="0.25">
      <c r="A304" s="157"/>
      <c r="B304" s="157"/>
      <c r="C304" s="157"/>
      <c r="D304" s="157"/>
      <c r="E304" s="157"/>
      <c r="F304" s="157"/>
      <c r="G304" s="157"/>
      <c r="H304" s="157"/>
      <c r="I304" s="157"/>
      <c r="J304" s="157"/>
      <c r="K304" s="157"/>
    </row>
    <row r="305" spans="1:11" x14ac:dyDescent="0.25">
      <c r="A305" s="157"/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</row>
    <row r="306" spans="1:11" x14ac:dyDescent="0.25">
      <c r="A306" s="157"/>
      <c r="B306" s="157"/>
      <c r="C306" s="157"/>
      <c r="D306" s="157"/>
      <c r="E306" s="157"/>
      <c r="F306" s="157"/>
      <c r="G306" s="157"/>
      <c r="H306" s="157"/>
      <c r="I306" s="157"/>
      <c r="J306" s="157"/>
      <c r="K306" s="157"/>
    </row>
    <row r="307" spans="1:11" x14ac:dyDescent="0.25">
      <c r="A307" s="157"/>
      <c r="B307" s="157"/>
      <c r="C307" s="157"/>
      <c r="D307" s="157"/>
      <c r="E307" s="157"/>
      <c r="F307" s="157"/>
      <c r="G307" s="157"/>
      <c r="H307" s="157"/>
      <c r="I307" s="157"/>
      <c r="J307" s="157"/>
      <c r="K307" s="157"/>
    </row>
    <row r="308" spans="1:11" x14ac:dyDescent="0.25">
      <c r="A308" s="157"/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</row>
    <row r="309" spans="1:11" x14ac:dyDescent="0.25">
      <c r="A309" s="157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</row>
    <row r="310" spans="1:11" x14ac:dyDescent="0.25">
      <c r="A310" s="157"/>
      <c r="B310" s="157"/>
      <c r="C310" s="157"/>
      <c r="D310" s="157"/>
      <c r="E310" s="157"/>
      <c r="F310" s="157"/>
      <c r="G310" s="157"/>
      <c r="H310" s="157"/>
      <c r="I310" s="157"/>
      <c r="J310" s="157"/>
      <c r="K310" s="157"/>
    </row>
    <row r="311" spans="1:11" x14ac:dyDescent="0.25">
      <c r="A311" s="157"/>
      <c r="B311" s="157"/>
      <c r="C311" s="157"/>
      <c r="D311" s="157"/>
      <c r="E311" s="157"/>
      <c r="F311" s="157"/>
      <c r="G311" s="157"/>
      <c r="H311" s="157"/>
      <c r="I311" s="157"/>
      <c r="J311" s="157"/>
      <c r="K311" s="157"/>
    </row>
    <row r="312" spans="1:11" x14ac:dyDescent="0.25">
      <c r="A312" s="157"/>
      <c r="B312" s="157"/>
      <c r="C312" s="157"/>
      <c r="D312" s="157"/>
      <c r="E312" s="157"/>
      <c r="F312" s="157"/>
      <c r="G312" s="157"/>
      <c r="H312" s="157"/>
      <c r="I312" s="157"/>
      <c r="J312" s="157"/>
      <c r="K312" s="157"/>
    </row>
    <row r="313" spans="1:11" x14ac:dyDescent="0.25">
      <c r="A313" s="157"/>
      <c r="B313" s="157"/>
      <c r="C313" s="157"/>
      <c r="D313" s="157"/>
      <c r="E313" s="157"/>
      <c r="F313" s="157"/>
      <c r="G313" s="157"/>
      <c r="H313" s="157"/>
      <c r="I313" s="157"/>
      <c r="J313" s="157"/>
      <c r="K313" s="157"/>
    </row>
    <row r="314" spans="1:11" x14ac:dyDescent="0.25">
      <c r="A314" s="157"/>
      <c r="B314" s="157"/>
      <c r="C314" s="157"/>
      <c r="D314" s="157"/>
      <c r="E314" s="157"/>
      <c r="F314" s="157"/>
      <c r="G314" s="157"/>
      <c r="H314" s="157"/>
      <c r="I314" s="157"/>
      <c r="J314" s="157"/>
      <c r="K314" s="157"/>
    </row>
    <row r="315" spans="1:11" x14ac:dyDescent="0.25">
      <c r="A315" s="157"/>
      <c r="B315" s="157"/>
      <c r="C315" s="157"/>
      <c r="D315" s="157"/>
      <c r="E315" s="157"/>
      <c r="F315" s="157"/>
      <c r="G315" s="157"/>
      <c r="H315" s="157"/>
      <c r="I315" s="157"/>
      <c r="J315" s="157"/>
      <c r="K315" s="157"/>
    </row>
    <row r="316" spans="1:11" x14ac:dyDescent="0.25">
      <c r="A316" s="157"/>
      <c r="B316" s="157"/>
      <c r="C316" s="157"/>
      <c r="D316" s="157"/>
      <c r="E316" s="157"/>
      <c r="F316" s="157"/>
      <c r="G316" s="157"/>
      <c r="H316" s="157"/>
      <c r="I316" s="157"/>
      <c r="J316" s="157"/>
      <c r="K316" s="157"/>
    </row>
    <row r="317" spans="1:11" x14ac:dyDescent="0.25">
      <c r="A317" s="157"/>
      <c r="B317" s="157"/>
      <c r="C317" s="157"/>
      <c r="D317" s="157"/>
      <c r="E317" s="157"/>
      <c r="F317" s="157"/>
      <c r="G317" s="157"/>
      <c r="H317" s="157"/>
      <c r="I317" s="157"/>
      <c r="J317" s="157"/>
      <c r="K317" s="157"/>
    </row>
    <row r="318" spans="1:11" x14ac:dyDescent="0.25">
      <c r="A318" s="157"/>
      <c r="B318" s="157"/>
      <c r="C318" s="157"/>
      <c r="D318" s="157"/>
      <c r="E318" s="157"/>
      <c r="F318" s="157"/>
      <c r="G318" s="157"/>
      <c r="H318" s="157"/>
      <c r="I318" s="157"/>
      <c r="J318" s="157"/>
      <c r="K318" s="157"/>
    </row>
    <row r="319" spans="1:11" x14ac:dyDescent="0.25">
      <c r="A319" s="157"/>
      <c r="B319" s="157"/>
      <c r="C319" s="157"/>
      <c r="D319" s="157"/>
      <c r="E319" s="157"/>
      <c r="F319" s="157"/>
      <c r="G319" s="157"/>
      <c r="H319" s="157"/>
      <c r="I319" s="157"/>
      <c r="J319" s="157"/>
      <c r="K319" s="157"/>
    </row>
    <row r="320" spans="1:11" x14ac:dyDescent="0.25">
      <c r="A320" s="157"/>
      <c r="B320" s="157"/>
      <c r="C320" s="157"/>
      <c r="D320" s="157"/>
      <c r="E320" s="157"/>
      <c r="F320" s="157"/>
      <c r="G320" s="157"/>
      <c r="H320" s="157"/>
      <c r="I320" s="157"/>
      <c r="J320" s="157"/>
      <c r="K320" s="157"/>
    </row>
    <row r="321" spans="1:11" x14ac:dyDescent="0.25">
      <c r="A321" s="157"/>
      <c r="B321" s="157"/>
      <c r="C321" s="157"/>
      <c r="D321" s="157"/>
      <c r="E321" s="157"/>
      <c r="F321" s="157"/>
      <c r="G321" s="157"/>
      <c r="H321" s="157"/>
      <c r="I321" s="157"/>
      <c r="J321" s="157"/>
      <c r="K321" s="157"/>
    </row>
    <row r="322" spans="1:11" x14ac:dyDescent="0.25">
      <c r="A322" s="157"/>
      <c r="B322" s="157"/>
      <c r="C322" s="157"/>
      <c r="D322" s="157"/>
      <c r="E322" s="157"/>
      <c r="F322" s="157"/>
      <c r="G322" s="157"/>
      <c r="H322" s="157"/>
      <c r="I322" s="157"/>
      <c r="J322" s="157"/>
      <c r="K322" s="157"/>
    </row>
    <row r="323" spans="1:11" x14ac:dyDescent="0.25">
      <c r="A323" s="157"/>
      <c r="B323" s="157"/>
      <c r="C323" s="157"/>
      <c r="D323" s="157"/>
      <c r="E323" s="157"/>
      <c r="F323" s="157"/>
      <c r="G323" s="157"/>
      <c r="H323" s="157"/>
      <c r="I323" s="157"/>
      <c r="J323" s="157"/>
      <c r="K323" s="157"/>
    </row>
    <row r="324" spans="1:11" x14ac:dyDescent="0.25">
      <c r="A324" s="157"/>
      <c r="B324" s="157"/>
      <c r="C324" s="157"/>
      <c r="D324" s="157"/>
      <c r="E324" s="157"/>
      <c r="F324" s="157"/>
      <c r="G324" s="157"/>
      <c r="H324" s="157"/>
      <c r="I324" s="157"/>
      <c r="J324" s="157"/>
      <c r="K324" s="157"/>
    </row>
    <row r="325" spans="1:11" x14ac:dyDescent="0.25">
      <c r="A325" s="157"/>
      <c r="B325" s="157"/>
      <c r="C325" s="157"/>
      <c r="D325" s="157"/>
      <c r="E325" s="157"/>
      <c r="F325" s="157"/>
      <c r="G325" s="157"/>
      <c r="H325" s="157"/>
      <c r="I325" s="157"/>
      <c r="J325" s="157"/>
      <c r="K325" s="157"/>
    </row>
    <row r="326" spans="1:11" x14ac:dyDescent="0.25">
      <c r="A326" s="157"/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</row>
    <row r="327" spans="1:11" x14ac:dyDescent="0.25">
      <c r="A327" s="157"/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</row>
    <row r="328" spans="1:11" x14ac:dyDescent="0.25">
      <c r="A328" s="157"/>
      <c r="B328" s="157"/>
      <c r="C328" s="157"/>
      <c r="D328" s="157"/>
      <c r="E328" s="157"/>
      <c r="F328" s="157"/>
      <c r="G328" s="157"/>
      <c r="H328" s="157"/>
      <c r="I328" s="157"/>
      <c r="J328" s="157"/>
      <c r="K328" s="157"/>
    </row>
    <row r="329" spans="1:11" x14ac:dyDescent="0.25">
      <c r="A329" s="157"/>
      <c r="B329" s="157"/>
      <c r="C329" s="157"/>
      <c r="D329" s="157"/>
      <c r="E329" s="157"/>
      <c r="F329" s="157"/>
      <c r="G329" s="157"/>
      <c r="H329" s="157"/>
      <c r="I329" s="157"/>
      <c r="J329" s="157"/>
      <c r="K329" s="157"/>
    </row>
    <row r="330" spans="1:11" x14ac:dyDescent="0.25">
      <c r="A330" s="157"/>
      <c r="B330" s="157"/>
      <c r="C330" s="157"/>
      <c r="D330" s="157"/>
      <c r="E330" s="157"/>
      <c r="F330" s="157"/>
      <c r="G330" s="157"/>
      <c r="H330" s="157"/>
      <c r="I330" s="157"/>
      <c r="J330" s="157"/>
      <c r="K330" s="157"/>
    </row>
    <row r="331" spans="1:11" x14ac:dyDescent="0.25">
      <c r="A331" s="157"/>
      <c r="B331" s="157"/>
      <c r="C331" s="157"/>
      <c r="D331" s="157"/>
      <c r="E331" s="157"/>
      <c r="F331" s="157"/>
      <c r="G331" s="157"/>
      <c r="H331" s="157"/>
      <c r="I331" s="157"/>
      <c r="J331" s="157"/>
      <c r="K331" s="157"/>
    </row>
    <row r="332" spans="1:11" x14ac:dyDescent="0.25">
      <c r="A332" s="157"/>
      <c r="B332" s="157"/>
      <c r="C332" s="157"/>
      <c r="D332" s="157"/>
      <c r="E332" s="157"/>
      <c r="F332" s="157"/>
      <c r="G332" s="157"/>
      <c r="H332" s="157"/>
      <c r="I332" s="157"/>
      <c r="J332" s="157"/>
      <c r="K332" s="157"/>
    </row>
    <row r="333" spans="1:11" x14ac:dyDescent="0.25">
      <c r="A333" s="157"/>
      <c r="B333" s="157"/>
      <c r="C333" s="157"/>
      <c r="D333" s="157"/>
      <c r="E333" s="157"/>
      <c r="F333" s="157"/>
      <c r="G333" s="157"/>
      <c r="H333" s="157"/>
      <c r="I333" s="157"/>
      <c r="J333" s="157"/>
      <c r="K333" s="157"/>
    </row>
    <row r="334" spans="1:11" x14ac:dyDescent="0.25">
      <c r="A334" s="157"/>
      <c r="B334" s="157"/>
      <c r="C334" s="157"/>
      <c r="D334" s="157"/>
      <c r="E334" s="157"/>
      <c r="F334" s="157"/>
      <c r="G334" s="157"/>
      <c r="H334" s="157"/>
      <c r="I334" s="157"/>
      <c r="J334" s="157"/>
      <c r="K334" s="157"/>
    </row>
    <row r="335" spans="1:11" x14ac:dyDescent="0.25">
      <c r="A335" s="157"/>
      <c r="B335" s="157"/>
      <c r="C335" s="157"/>
      <c r="D335" s="157"/>
      <c r="E335" s="157"/>
      <c r="F335" s="157"/>
      <c r="G335" s="157"/>
      <c r="H335" s="157"/>
      <c r="I335" s="157"/>
      <c r="J335" s="157"/>
      <c r="K335" s="157"/>
    </row>
    <row r="336" spans="1:11" x14ac:dyDescent="0.25">
      <c r="A336" s="157"/>
      <c r="B336" s="157"/>
      <c r="C336" s="157"/>
      <c r="D336" s="157"/>
      <c r="E336" s="157"/>
      <c r="F336" s="157"/>
      <c r="G336" s="157"/>
      <c r="H336" s="157"/>
      <c r="I336" s="157"/>
      <c r="J336" s="157"/>
      <c r="K336" s="157"/>
    </row>
    <row r="337" spans="1:11" x14ac:dyDescent="0.25">
      <c r="A337" s="157"/>
      <c r="B337" s="157"/>
      <c r="C337" s="157"/>
      <c r="D337" s="157"/>
      <c r="E337" s="157"/>
      <c r="F337" s="157"/>
      <c r="G337" s="157"/>
      <c r="H337" s="157"/>
      <c r="I337" s="157"/>
      <c r="J337" s="157"/>
      <c r="K337" s="157"/>
    </row>
    <row r="338" spans="1:11" x14ac:dyDescent="0.25">
      <c r="A338" s="157"/>
      <c r="B338" s="157"/>
      <c r="C338" s="157"/>
      <c r="D338" s="157"/>
      <c r="E338" s="157"/>
      <c r="F338" s="157"/>
      <c r="G338" s="157"/>
      <c r="H338" s="157"/>
      <c r="I338" s="157"/>
      <c r="J338" s="157"/>
      <c r="K338" s="157"/>
    </row>
    <row r="339" spans="1:11" x14ac:dyDescent="0.25">
      <c r="A339" s="157"/>
      <c r="B339" s="157"/>
      <c r="C339" s="157"/>
      <c r="D339" s="157"/>
      <c r="E339" s="157"/>
      <c r="F339" s="157"/>
      <c r="G339" s="157"/>
      <c r="H339" s="157"/>
      <c r="I339" s="157"/>
      <c r="J339" s="157"/>
      <c r="K339" s="157"/>
    </row>
    <row r="340" spans="1:11" x14ac:dyDescent="0.25">
      <c r="A340" s="157"/>
      <c r="B340" s="157"/>
      <c r="C340" s="157"/>
      <c r="D340" s="157"/>
      <c r="E340" s="157"/>
      <c r="F340" s="157"/>
      <c r="G340" s="157"/>
      <c r="H340" s="157"/>
      <c r="I340" s="157"/>
      <c r="J340" s="157"/>
      <c r="K340" s="157"/>
    </row>
    <row r="341" spans="1:11" x14ac:dyDescent="0.25">
      <c r="A341" s="157"/>
      <c r="B341" s="157"/>
      <c r="C341" s="157"/>
      <c r="D341" s="157"/>
      <c r="E341" s="157"/>
      <c r="F341" s="157"/>
      <c r="G341" s="157"/>
      <c r="H341" s="157"/>
      <c r="I341" s="157"/>
      <c r="J341" s="157"/>
      <c r="K341" s="157"/>
    </row>
    <row r="342" spans="1:11" x14ac:dyDescent="0.25">
      <c r="A342" s="157"/>
      <c r="B342" s="157"/>
      <c r="C342" s="157"/>
      <c r="D342" s="157"/>
      <c r="E342" s="157"/>
      <c r="F342" s="157"/>
      <c r="G342" s="157"/>
      <c r="H342" s="157"/>
      <c r="I342" s="157"/>
      <c r="J342" s="157"/>
      <c r="K342" s="157"/>
    </row>
    <row r="343" spans="1:11" x14ac:dyDescent="0.25">
      <c r="A343" s="157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</row>
    <row r="344" spans="1:11" x14ac:dyDescent="0.25">
      <c r="A344" s="157"/>
      <c r="B344" s="157"/>
      <c r="C344" s="157"/>
      <c r="D344" s="157"/>
      <c r="E344" s="157"/>
      <c r="F344" s="157"/>
      <c r="G344" s="157"/>
      <c r="H344" s="157"/>
      <c r="I344" s="157"/>
      <c r="J344" s="157"/>
      <c r="K344" s="157"/>
    </row>
    <row r="345" spans="1:11" x14ac:dyDescent="0.25">
      <c r="A345" s="157"/>
      <c r="B345" s="157"/>
      <c r="C345" s="157"/>
      <c r="D345" s="157"/>
      <c r="E345" s="157"/>
      <c r="F345" s="157"/>
      <c r="G345" s="157"/>
      <c r="H345" s="157"/>
      <c r="I345" s="157"/>
      <c r="J345" s="157"/>
      <c r="K345" s="157"/>
    </row>
    <row r="346" spans="1:11" x14ac:dyDescent="0.25">
      <c r="A346" s="157"/>
      <c r="B346" s="157"/>
      <c r="C346" s="157"/>
      <c r="D346" s="157"/>
      <c r="E346" s="157"/>
      <c r="F346" s="157"/>
      <c r="G346" s="157"/>
      <c r="H346" s="157"/>
      <c r="I346" s="157"/>
      <c r="J346" s="157"/>
      <c r="K346" s="157"/>
    </row>
    <row r="347" spans="1:11" x14ac:dyDescent="0.25">
      <c r="A347" s="157"/>
      <c r="B347" s="157"/>
      <c r="C347" s="157"/>
      <c r="D347" s="157"/>
      <c r="E347" s="157"/>
      <c r="F347" s="157"/>
      <c r="G347" s="157"/>
      <c r="H347" s="157"/>
      <c r="I347" s="157"/>
      <c r="J347" s="157"/>
      <c r="K347" s="157"/>
    </row>
    <row r="348" spans="1:11" x14ac:dyDescent="0.25">
      <c r="A348" s="157"/>
      <c r="B348" s="157"/>
      <c r="C348" s="157"/>
      <c r="D348" s="157"/>
      <c r="E348" s="157"/>
      <c r="F348" s="157"/>
      <c r="G348" s="157"/>
      <c r="H348" s="157"/>
      <c r="I348" s="157"/>
      <c r="J348" s="157"/>
      <c r="K348" s="157"/>
    </row>
    <row r="349" spans="1:11" x14ac:dyDescent="0.25">
      <c r="A349" s="157"/>
      <c r="B349" s="157"/>
      <c r="C349" s="157"/>
      <c r="D349" s="157"/>
      <c r="E349" s="157"/>
      <c r="F349" s="157"/>
      <c r="G349" s="157"/>
      <c r="H349" s="157"/>
      <c r="I349" s="157"/>
      <c r="J349" s="157"/>
      <c r="K349" s="157"/>
    </row>
    <row r="350" spans="1:11" x14ac:dyDescent="0.25">
      <c r="A350" s="157"/>
      <c r="B350" s="157"/>
      <c r="C350" s="157"/>
      <c r="D350" s="157"/>
      <c r="E350" s="157"/>
      <c r="F350" s="157"/>
      <c r="G350" s="157"/>
      <c r="H350" s="157"/>
      <c r="I350" s="157"/>
      <c r="J350" s="157"/>
      <c r="K350" s="157"/>
    </row>
    <row r="351" spans="1:11" x14ac:dyDescent="0.25">
      <c r="A351" s="157"/>
      <c r="B351" s="157"/>
      <c r="C351" s="157"/>
      <c r="D351" s="157"/>
      <c r="E351" s="157"/>
      <c r="F351" s="157"/>
      <c r="G351" s="157"/>
      <c r="H351" s="157"/>
      <c r="I351" s="157"/>
      <c r="J351" s="157"/>
      <c r="K351" s="157"/>
    </row>
    <row r="352" spans="1:11" x14ac:dyDescent="0.25">
      <c r="A352" s="157"/>
      <c r="B352" s="157"/>
      <c r="C352" s="157"/>
      <c r="D352" s="157"/>
      <c r="E352" s="157"/>
      <c r="F352" s="157"/>
      <c r="G352" s="157"/>
      <c r="H352" s="157"/>
      <c r="I352" s="157"/>
      <c r="J352" s="157"/>
      <c r="K352" s="157"/>
    </row>
    <row r="353" spans="1:11" x14ac:dyDescent="0.25">
      <c r="A353" s="157"/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</row>
    <row r="354" spans="1:11" x14ac:dyDescent="0.25">
      <c r="A354" s="157"/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</row>
    <row r="355" spans="1:11" x14ac:dyDescent="0.25">
      <c r="A355" s="157"/>
      <c r="B355" s="157"/>
      <c r="C355" s="157"/>
      <c r="D355" s="157"/>
      <c r="E355" s="157"/>
      <c r="F355" s="157"/>
      <c r="G355" s="157"/>
      <c r="H355" s="157"/>
      <c r="I355" s="157"/>
      <c r="J355" s="157"/>
      <c r="K355" s="157"/>
    </row>
    <row r="356" spans="1:11" x14ac:dyDescent="0.25">
      <c r="A356" s="157"/>
      <c r="B356" s="157"/>
      <c r="C356" s="157"/>
      <c r="D356" s="157"/>
      <c r="E356" s="157"/>
      <c r="F356" s="157"/>
      <c r="G356" s="157"/>
      <c r="H356" s="157"/>
      <c r="I356" s="157"/>
      <c r="J356" s="157"/>
      <c r="K356" s="157"/>
    </row>
    <row r="357" spans="1:11" x14ac:dyDescent="0.25">
      <c r="A357" s="157"/>
      <c r="B357" s="157"/>
      <c r="C357" s="157"/>
      <c r="D357" s="157"/>
      <c r="E357" s="157"/>
      <c r="F357" s="157"/>
      <c r="G357" s="157"/>
      <c r="H357" s="157"/>
      <c r="I357" s="157"/>
      <c r="J357" s="157"/>
      <c r="K357" s="157"/>
    </row>
    <row r="358" spans="1:11" x14ac:dyDescent="0.25">
      <c r="A358" s="157"/>
      <c r="B358" s="157"/>
      <c r="C358" s="157"/>
      <c r="D358" s="157"/>
      <c r="E358" s="157"/>
      <c r="F358" s="157"/>
      <c r="G358" s="157"/>
      <c r="H358" s="157"/>
      <c r="I358" s="157"/>
      <c r="J358" s="157"/>
      <c r="K358" s="157"/>
    </row>
    <row r="359" spans="1:11" x14ac:dyDescent="0.25">
      <c r="A359" s="157"/>
      <c r="B359" s="157"/>
      <c r="C359" s="157"/>
      <c r="D359" s="157"/>
      <c r="E359" s="157"/>
      <c r="F359" s="157"/>
      <c r="G359" s="157"/>
      <c r="H359" s="157"/>
      <c r="I359" s="157"/>
      <c r="J359" s="157"/>
      <c r="K359" s="157"/>
    </row>
    <row r="360" spans="1:11" x14ac:dyDescent="0.25">
      <c r="A360" s="157"/>
      <c r="B360" s="157"/>
      <c r="C360" s="157"/>
      <c r="D360" s="157"/>
      <c r="E360" s="157"/>
      <c r="F360" s="157"/>
      <c r="G360" s="157"/>
      <c r="H360" s="157"/>
      <c r="I360" s="157"/>
      <c r="J360" s="157"/>
      <c r="K360" s="157"/>
    </row>
    <row r="361" spans="1:11" x14ac:dyDescent="0.25">
      <c r="A361" s="157"/>
      <c r="B361" s="157"/>
      <c r="C361" s="157"/>
      <c r="D361" s="157"/>
      <c r="E361" s="157"/>
      <c r="F361" s="157"/>
      <c r="G361" s="157"/>
      <c r="H361" s="157"/>
      <c r="I361" s="157"/>
      <c r="J361" s="157"/>
      <c r="K361" s="157"/>
    </row>
    <row r="362" spans="1:11" x14ac:dyDescent="0.25">
      <c r="A362" s="157"/>
      <c r="B362" s="157"/>
      <c r="C362" s="157"/>
      <c r="D362" s="157"/>
      <c r="E362" s="157"/>
      <c r="F362" s="157"/>
      <c r="G362" s="157"/>
      <c r="H362" s="157"/>
      <c r="I362" s="157"/>
      <c r="J362" s="157"/>
      <c r="K362" s="157"/>
    </row>
    <row r="363" spans="1:11" x14ac:dyDescent="0.25">
      <c r="A363" s="157"/>
      <c r="B363" s="157"/>
      <c r="C363" s="157"/>
      <c r="D363" s="157"/>
      <c r="E363" s="157"/>
      <c r="F363" s="157"/>
      <c r="G363" s="157"/>
      <c r="H363" s="157"/>
      <c r="I363" s="157"/>
      <c r="J363" s="157"/>
      <c r="K363" s="157"/>
    </row>
    <row r="364" spans="1:11" x14ac:dyDescent="0.25">
      <c r="A364" s="157"/>
      <c r="B364" s="157"/>
      <c r="C364" s="157"/>
      <c r="D364" s="157"/>
      <c r="E364" s="157"/>
      <c r="F364" s="157"/>
      <c r="G364" s="157"/>
      <c r="H364" s="157"/>
      <c r="I364" s="157"/>
      <c r="J364" s="157"/>
      <c r="K364" s="157"/>
    </row>
    <row r="365" spans="1:11" x14ac:dyDescent="0.25">
      <c r="A365" s="157"/>
      <c r="B365" s="157"/>
      <c r="C365" s="157"/>
      <c r="D365" s="157"/>
      <c r="E365" s="157"/>
      <c r="F365" s="157"/>
      <c r="G365" s="157"/>
      <c r="H365" s="157"/>
      <c r="I365" s="157"/>
      <c r="J365" s="157"/>
      <c r="K365" s="157"/>
    </row>
    <row r="366" spans="1:11" x14ac:dyDescent="0.25">
      <c r="A366" s="157"/>
      <c r="B366" s="157"/>
      <c r="C366" s="157"/>
      <c r="D366" s="157"/>
      <c r="E366" s="157"/>
      <c r="F366" s="157"/>
      <c r="G366" s="157"/>
      <c r="H366" s="157"/>
      <c r="I366" s="157"/>
      <c r="J366" s="157"/>
      <c r="K366" s="157"/>
    </row>
    <row r="367" spans="1:11" x14ac:dyDescent="0.25">
      <c r="A367" s="157"/>
      <c r="B367" s="157"/>
      <c r="C367" s="157"/>
      <c r="D367" s="157"/>
      <c r="E367" s="157"/>
      <c r="F367" s="157"/>
      <c r="G367" s="157"/>
      <c r="H367" s="157"/>
      <c r="I367" s="157"/>
      <c r="J367" s="157"/>
      <c r="K367" s="157"/>
    </row>
    <row r="368" spans="1:11" x14ac:dyDescent="0.25">
      <c r="A368" s="157"/>
      <c r="B368" s="157"/>
      <c r="C368" s="157"/>
      <c r="D368" s="157"/>
      <c r="E368" s="157"/>
      <c r="F368" s="157"/>
      <c r="G368" s="157"/>
      <c r="H368" s="157"/>
      <c r="I368" s="157"/>
      <c r="J368" s="157"/>
      <c r="K368" s="157"/>
    </row>
    <row r="369" spans="1:11" x14ac:dyDescent="0.25">
      <c r="A369" s="157"/>
      <c r="B369" s="157"/>
      <c r="C369" s="157"/>
      <c r="D369" s="157"/>
      <c r="E369" s="157"/>
      <c r="F369" s="157"/>
      <c r="G369" s="157"/>
      <c r="H369" s="157"/>
      <c r="I369" s="157"/>
      <c r="J369" s="157"/>
      <c r="K369" s="157"/>
    </row>
    <row r="370" spans="1:11" x14ac:dyDescent="0.25">
      <c r="A370" s="157"/>
      <c r="B370" s="157"/>
      <c r="C370" s="157"/>
      <c r="D370" s="157"/>
      <c r="E370" s="157"/>
      <c r="F370" s="157"/>
      <c r="G370" s="157"/>
      <c r="H370" s="157"/>
      <c r="I370" s="157"/>
      <c r="J370" s="157"/>
      <c r="K370" s="157"/>
    </row>
    <row r="371" spans="1:11" x14ac:dyDescent="0.25">
      <c r="A371" s="157"/>
      <c r="B371" s="157"/>
      <c r="C371" s="157"/>
      <c r="D371" s="157"/>
      <c r="E371" s="157"/>
      <c r="F371" s="157"/>
      <c r="G371" s="157"/>
      <c r="H371" s="157"/>
      <c r="I371" s="157"/>
      <c r="J371" s="157"/>
      <c r="K371" s="157"/>
    </row>
    <row r="372" spans="1:11" x14ac:dyDescent="0.25">
      <c r="A372" s="157"/>
      <c r="B372" s="157"/>
      <c r="C372" s="157"/>
      <c r="D372" s="157"/>
      <c r="E372" s="157"/>
      <c r="F372" s="157"/>
      <c r="G372" s="157"/>
      <c r="H372" s="157"/>
      <c r="I372" s="157"/>
      <c r="J372" s="157"/>
      <c r="K372" s="157"/>
    </row>
    <row r="373" spans="1:11" x14ac:dyDescent="0.25">
      <c r="A373" s="157"/>
      <c r="B373" s="157"/>
      <c r="C373" s="157"/>
      <c r="D373" s="157"/>
      <c r="E373" s="157"/>
      <c r="F373" s="157"/>
      <c r="G373" s="157"/>
      <c r="H373" s="157"/>
      <c r="I373" s="157"/>
      <c r="J373" s="157"/>
      <c r="K373" s="157"/>
    </row>
    <row r="374" spans="1:11" x14ac:dyDescent="0.25">
      <c r="A374" s="157"/>
      <c r="B374" s="157"/>
      <c r="C374" s="157"/>
      <c r="D374" s="157"/>
      <c r="E374" s="157"/>
      <c r="F374" s="157"/>
      <c r="G374" s="157"/>
      <c r="H374" s="157"/>
      <c r="I374" s="157"/>
      <c r="J374" s="157"/>
      <c r="K374" s="157"/>
    </row>
    <row r="375" spans="1:11" x14ac:dyDescent="0.25">
      <c r="A375" s="157"/>
      <c r="B375" s="157"/>
      <c r="C375" s="157"/>
      <c r="D375" s="157"/>
      <c r="E375" s="157"/>
      <c r="F375" s="157"/>
      <c r="G375" s="157"/>
      <c r="H375" s="157"/>
      <c r="I375" s="157"/>
      <c r="J375" s="157"/>
      <c r="K375" s="157"/>
    </row>
    <row r="376" spans="1:11" x14ac:dyDescent="0.25">
      <c r="A376" s="157"/>
      <c r="B376" s="157"/>
      <c r="C376" s="157"/>
      <c r="D376" s="157"/>
      <c r="E376" s="157"/>
      <c r="F376" s="157"/>
      <c r="G376" s="157"/>
      <c r="H376" s="157"/>
      <c r="I376" s="157"/>
      <c r="J376" s="157"/>
      <c r="K376" s="157"/>
    </row>
    <row r="377" spans="1:11" x14ac:dyDescent="0.25">
      <c r="A377" s="157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</row>
    <row r="378" spans="1:11" x14ac:dyDescent="0.25">
      <c r="A378" s="157"/>
      <c r="B378" s="157"/>
      <c r="C378" s="157"/>
      <c r="D378" s="157"/>
      <c r="E378" s="157"/>
      <c r="F378" s="157"/>
      <c r="G378" s="157"/>
      <c r="H378" s="157"/>
      <c r="I378" s="157"/>
      <c r="J378" s="157"/>
      <c r="K378" s="157"/>
    </row>
    <row r="379" spans="1:11" x14ac:dyDescent="0.25">
      <c r="A379" s="157"/>
      <c r="B379" s="157"/>
      <c r="C379" s="157"/>
      <c r="D379" s="157"/>
      <c r="E379" s="157"/>
      <c r="F379" s="157"/>
      <c r="G379" s="157"/>
      <c r="H379" s="157"/>
      <c r="I379" s="157"/>
      <c r="J379" s="157"/>
      <c r="K379" s="157"/>
    </row>
    <row r="380" spans="1:11" x14ac:dyDescent="0.25">
      <c r="A380" s="157"/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</row>
    <row r="381" spans="1:11" x14ac:dyDescent="0.25">
      <c r="A381" s="157"/>
      <c r="B381" s="157"/>
      <c r="C381" s="157"/>
      <c r="D381" s="157"/>
      <c r="E381" s="157"/>
      <c r="F381" s="157"/>
      <c r="G381" s="157"/>
      <c r="H381" s="157"/>
      <c r="I381" s="157"/>
      <c r="J381" s="157"/>
      <c r="K381" s="157"/>
    </row>
    <row r="382" spans="1:11" x14ac:dyDescent="0.25">
      <c r="A382" s="157"/>
      <c r="B382" s="157"/>
      <c r="C382" s="157"/>
      <c r="D382" s="157"/>
      <c r="E382" s="157"/>
      <c r="F382" s="157"/>
      <c r="G382" s="157"/>
      <c r="H382" s="157"/>
      <c r="I382" s="157"/>
      <c r="J382" s="157"/>
      <c r="K382" s="157"/>
    </row>
    <row r="383" spans="1:11" x14ac:dyDescent="0.25">
      <c r="A383" s="157"/>
      <c r="B383" s="157"/>
      <c r="C383" s="157"/>
      <c r="D383" s="157"/>
      <c r="E383" s="157"/>
      <c r="F383" s="157"/>
      <c r="G383" s="157"/>
      <c r="H383" s="157"/>
      <c r="I383" s="157"/>
      <c r="J383" s="157"/>
      <c r="K383" s="157"/>
    </row>
    <row r="384" spans="1:11" x14ac:dyDescent="0.25">
      <c r="A384" s="157"/>
      <c r="B384" s="157"/>
      <c r="C384" s="157"/>
      <c r="D384" s="157"/>
      <c r="E384" s="157"/>
      <c r="F384" s="157"/>
      <c r="G384" s="157"/>
      <c r="H384" s="157"/>
      <c r="I384" s="157"/>
      <c r="J384" s="157"/>
      <c r="K384" s="157"/>
    </row>
    <row r="385" spans="1:11" x14ac:dyDescent="0.25">
      <c r="A385" s="157"/>
      <c r="B385" s="157"/>
      <c r="C385" s="157"/>
      <c r="D385" s="157"/>
      <c r="E385" s="157"/>
      <c r="F385" s="157"/>
      <c r="G385" s="157"/>
      <c r="H385" s="157"/>
      <c r="I385" s="157"/>
      <c r="J385" s="157"/>
      <c r="K385" s="157"/>
    </row>
    <row r="386" spans="1:11" x14ac:dyDescent="0.25">
      <c r="A386" s="157"/>
      <c r="B386" s="157"/>
      <c r="C386" s="157"/>
      <c r="D386" s="157"/>
      <c r="E386" s="157"/>
      <c r="F386" s="157"/>
      <c r="G386" s="157"/>
      <c r="H386" s="157"/>
      <c r="I386" s="157"/>
      <c r="J386" s="157"/>
      <c r="K386" s="157"/>
    </row>
    <row r="387" spans="1:11" x14ac:dyDescent="0.25">
      <c r="A387" s="157"/>
      <c r="B387" s="157"/>
      <c r="C387" s="157"/>
      <c r="D387" s="157"/>
      <c r="E387" s="157"/>
      <c r="F387" s="157"/>
      <c r="G387" s="157"/>
      <c r="H387" s="157"/>
      <c r="I387" s="157"/>
      <c r="J387" s="157"/>
      <c r="K387" s="157"/>
    </row>
    <row r="388" spans="1:11" x14ac:dyDescent="0.25">
      <c r="A388" s="157"/>
      <c r="B388" s="157"/>
      <c r="C388" s="157"/>
      <c r="D388" s="157"/>
      <c r="E388" s="157"/>
      <c r="F388" s="157"/>
      <c r="G388" s="157"/>
      <c r="H388" s="157"/>
      <c r="I388" s="157"/>
      <c r="J388" s="157"/>
      <c r="K388" s="157"/>
    </row>
    <row r="389" spans="1:11" x14ac:dyDescent="0.25">
      <c r="A389" s="157"/>
      <c r="B389" s="157"/>
      <c r="C389" s="157"/>
      <c r="D389" s="157"/>
      <c r="E389" s="157"/>
      <c r="F389" s="157"/>
      <c r="G389" s="157"/>
      <c r="H389" s="157"/>
      <c r="I389" s="157"/>
      <c r="J389" s="157"/>
      <c r="K389" s="157"/>
    </row>
    <row r="390" spans="1:11" x14ac:dyDescent="0.25">
      <c r="A390" s="157"/>
      <c r="B390" s="157"/>
      <c r="C390" s="157"/>
      <c r="D390" s="157"/>
      <c r="E390" s="157"/>
      <c r="F390" s="157"/>
      <c r="G390" s="157"/>
      <c r="H390" s="157"/>
      <c r="I390" s="157"/>
      <c r="J390" s="157"/>
      <c r="K390" s="157"/>
    </row>
    <row r="391" spans="1:11" x14ac:dyDescent="0.25">
      <c r="A391" s="157"/>
      <c r="B391" s="157"/>
      <c r="C391" s="157"/>
      <c r="D391" s="157"/>
      <c r="E391" s="157"/>
      <c r="F391" s="157"/>
      <c r="G391" s="157"/>
      <c r="H391" s="157"/>
      <c r="I391" s="157"/>
      <c r="J391" s="157"/>
      <c r="K391" s="157"/>
    </row>
    <row r="392" spans="1:11" x14ac:dyDescent="0.25">
      <c r="A392" s="157"/>
      <c r="B392" s="157"/>
      <c r="C392" s="157"/>
      <c r="D392" s="157"/>
      <c r="E392" s="157"/>
      <c r="F392" s="157"/>
      <c r="G392" s="157"/>
      <c r="H392" s="157"/>
      <c r="I392" s="157"/>
      <c r="J392" s="157"/>
      <c r="K392" s="157"/>
    </row>
    <row r="393" spans="1:11" x14ac:dyDescent="0.25">
      <c r="A393" s="157"/>
      <c r="B393" s="157"/>
      <c r="C393" s="157"/>
      <c r="D393" s="157"/>
      <c r="E393" s="157"/>
      <c r="F393" s="157"/>
      <c r="G393" s="157"/>
      <c r="H393" s="157"/>
      <c r="I393" s="157"/>
      <c r="J393" s="157"/>
      <c r="K393" s="157"/>
    </row>
    <row r="394" spans="1:11" x14ac:dyDescent="0.25">
      <c r="A394" s="157"/>
      <c r="B394" s="157"/>
      <c r="C394" s="157"/>
      <c r="D394" s="157"/>
      <c r="E394" s="157"/>
      <c r="F394" s="157"/>
      <c r="G394" s="157"/>
      <c r="H394" s="157"/>
      <c r="I394" s="157"/>
      <c r="J394" s="157"/>
      <c r="K394" s="157"/>
    </row>
    <row r="395" spans="1:11" x14ac:dyDescent="0.25">
      <c r="A395" s="157"/>
      <c r="B395" s="157"/>
      <c r="C395" s="157"/>
      <c r="D395" s="157"/>
      <c r="E395" s="157"/>
      <c r="F395" s="157"/>
      <c r="G395" s="157"/>
      <c r="H395" s="157"/>
      <c r="I395" s="157"/>
      <c r="J395" s="157"/>
      <c r="K395" s="157"/>
    </row>
    <row r="396" spans="1:11" x14ac:dyDescent="0.25">
      <c r="A396" s="157"/>
      <c r="B396" s="157"/>
      <c r="C396" s="157"/>
      <c r="D396" s="157"/>
      <c r="E396" s="157"/>
      <c r="F396" s="157"/>
      <c r="G396" s="157"/>
      <c r="H396" s="157"/>
      <c r="I396" s="157"/>
      <c r="J396" s="157"/>
      <c r="K396" s="157"/>
    </row>
    <row r="397" spans="1:11" x14ac:dyDescent="0.25">
      <c r="A397" s="157"/>
      <c r="B397" s="157"/>
      <c r="C397" s="157"/>
      <c r="D397" s="157"/>
      <c r="E397" s="157"/>
      <c r="F397" s="157"/>
      <c r="G397" s="157"/>
      <c r="H397" s="157"/>
      <c r="I397" s="157"/>
      <c r="J397" s="157"/>
      <c r="K397" s="157"/>
    </row>
    <row r="398" spans="1:11" x14ac:dyDescent="0.25">
      <c r="A398" s="157"/>
      <c r="B398" s="157"/>
      <c r="C398" s="157"/>
      <c r="D398" s="157"/>
      <c r="E398" s="157"/>
      <c r="F398" s="157"/>
      <c r="G398" s="157"/>
      <c r="H398" s="157"/>
      <c r="I398" s="157"/>
      <c r="J398" s="157"/>
      <c r="K398" s="157"/>
    </row>
    <row r="399" spans="1:11" x14ac:dyDescent="0.25">
      <c r="A399" s="157"/>
      <c r="B399" s="157"/>
      <c r="C399" s="157"/>
      <c r="D399" s="157"/>
      <c r="E399" s="157"/>
      <c r="F399" s="157"/>
      <c r="G399" s="157"/>
      <c r="H399" s="157"/>
      <c r="I399" s="157"/>
      <c r="J399" s="157"/>
      <c r="K399" s="157"/>
    </row>
    <row r="400" spans="1:11" x14ac:dyDescent="0.25">
      <c r="A400" s="157"/>
      <c r="B400" s="157"/>
      <c r="C400" s="157"/>
      <c r="D400" s="157"/>
      <c r="E400" s="157"/>
      <c r="F400" s="157"/>
      <c r="G400" s="157"/>
      <c r="H400" s="157"/>
      <c r="I400" s="157"/>
      <c r="J400" s="157"/>
      <c r="K400" s="157"/>
    </row>
    <row r="401" spans="1:11" x14ac:dyDescent="0.25">
      <c r="A401" s="157"/>
      <c r="B401" s="157"/>
      <c r="C401" s="157"/>
      <c r="D401" s="157"/>
      <c r="E401" s="157"/>
      <c r="F401" s="157"/>
      <c r="G401" s="157"/>
      <c r="H401" s="157"/>
      <c r="I401" s="157"/>
      <c r="J401" s="157"/>
      <c r="K401" s="157"/>
    </row>
    <row r="402" spans="1:11" x14ac:dyDescent="0.25">
      <c r="A402" s="157"/>
      <c r="B402" s="157"/>
      <c r="C402" s="157"/>
      <c r="D402" s="157"/>
      <c r="E402" s="157"/>
      <c r="F402" s="157"/>
      <c r="G402" s="157"/>
      <c r="H402" s="157"/>
      <c r="I402" s="157"/>
      <c r="J402" s="157"/>
      <c r="K402" s="157"/>
    </row>
    <row r="403" spans="1:11" x14ac:dyDescent="0.25">
      <c r="A403" s="157"/>
      <c r="B403" s="157"/>
      <c r="C403" s="157"/>
      <c r="D403" s="157"/>
      <c r="E403" s="157"/>
      <c r="F403" s="157"/>
      <c r="G403" s="157"/>
      <c r="H403" s="157"/>
      <c r="I403" s="157"/>
      <c r="J403" s="157"/>
      <c r="K403" s="157"/>
    </row>
    <row r="404" spans="1:11" x14ac:dyDescent="0.25">
      <c r="A404" s="157"/>
      <c r="B404" s="157"/>
      <c r="C404" s="157"/>
      <c r="D404" s="157"/>
      <c r="E404" s="157"/>
      <c r="F404" s="157"/>
      <c r="G404" s="157"/>
      <c r="H404" s="157"/>
      <c r="I404" s="157"/>
      <c r="J404" s="157"/>
      <c r="K404" s="157"/>
    </row>
    <row r="405" spans="1:11" x14ac:dyDescent="0.25">
      <c r="A405" s="157"/>
      <c r="B405" s="157"/>
      <c r="C405" s="157"/>
      <c r="D405" s="157"/>
      <c r="E405" s="157"/>
      <c r="F405" s="157"/>
      <c r="G405" s="157"/>
      <c r="H405" s="157"/>
      <c r="I405" s="157"/>
      <c r="J405" s="157"/>
      <c r="K405" s="157"/>
    </row>
    <row r="406" spans="1:11" x14ac:dyDescent="0.25">
      <c r="A406" s="157"/>
      <c r="B406" s="157"/>
      <c r="C406" s="157"/>
      <c r="D406" s="157"/>
      <c r="E406" s="157"/>
      <c r="F406" s="157"/>
      <c r="G406" s="157"/>
      <c r="H406" s="157"/>
      <c r="I406" s="157"/>
      <c r="J406" s="157"/>
      <c r="K406" s="157"/>
    </row>
    <row r="407" spans="1:11" x14ac:dyDescent="0.25">
      <c r="A407" s="157"/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</row>
    <row r="408" spans="1:11" x14ac:dyDescent="0.25">
      <c r="A408" s="157"/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</row>
    <row r="409" spans="1:11" x14ac:dyDescent="0.25">
      <c r="A409" s="157"/>
      <c r="B409" s="157"/>
      <c r="C409" s="157"/>
      <c r="D409" s="157"/>
      <c r="E409" s="157"/>
      <c r="F409" s="157"/>
      <c r="G409" s="157"/>
      <c r="H409" s="157"/>
      <c r="I409" s="157"/>
      <c r="J409" s="157"/>
      <c r="K409" s="157"/>
    </row>
    <row r="410" spans="1:11" x14ac:dyDescent="0.25">
      <c r="A410" s="157"/>
      <c r="B410" s="157"/>
      <c r="C410" s="157"/>
      <c r="D410" s="157"/>
      <c r="E410" s="157"/>
      <c r="F410" s="157"/>
      <c r="G410" s="157"/>
      <c r="H410" s="157"/>
      <c r="I410" s="157"/>
      <c r="J410" s="157"/>
      <c r="K410" s="157"/>
    </row>
    <row r="411" spans="1:11" x14ac:dyDescent="0.25">
      <c r="A411" s="157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</row>
    <row r="412" spans="1:11" x14ac:dyDescent="0.25">
      <c r="A412" s="157"/>
      <c r="B412" s="157"/>
      <c r="C412" s="157"/>
      <c r="D412" s="157"/>
      <c r="E412" s="157"/>
      <c r="F412" s="157"/>
      <c r="G412" s="157"/>
      <c r="H412" s="157"/>
      <c r="I412" s="157"/>
      <c r="J412" s="157"/>
      <c r="K412" s="157"/>
    </row>
    <row r="413" spans="1:11" x14ac:dyDescent="0.25">
      <c r="A413" s="157"/>
      <c r="B413" s="157"/>
      <c r="C413" s="157"/>
      <c r="D413" s="157"/>
      <c r="E413" s="157"/>
      <c r="F413" s="157"/>
      <c r="G413" s="157"/>
      <c r="H413" s="157"/>
      <c r="I413" s="157"/>
      <c r="J413" s="157"/>
      <c r="K413" s="157"/>
    </row>
    <row r="414" spans="1:11" x14ac:dyDescent="0.25">
      <c r="A414" s="157"/>
      <c r="B414" s="157"/>
      <c r="C414" s="157"/>
      <c r="D414" s="157"/>
      <c r="E414" s="157"/>
      <c r="F414" s="157"/>
      <c r="G414" s="157"/>
      <c r="H414" s="157"/>
      <c r="I414" s="157"/>
      <c r="J414" s="157"/>
      <c r="K414" s="157"/>
    </row>
    <row r="415" spans="1:11" x14ac:dyDescent="0.25">
      <c r="A415" s="157"/>
      <c r="B415" s="157"/>
      <c r="C415" s="157"/>
      <c r="D415" s="157"/>
      <c r="E415" s="157"/>
      <c r="F415" s="157"/>
      <c r="G415" s="157"/>
      <c r="H415" s="157"/>
      <c r="I415" s="157"/>
      <c r="J415" s="157"/>
      <c r="K415" s="157"/>
    </row>
    <row r="416" spans="1:11" x14ac:dyDescent="0.25">
      <c r="A416" s="157"/>
      <c r="B416" s="157"/>
      <c r="C416" s="157"/>
      <c r="D416" s="157"/>
      <c r="E416" s="157"/>
      <c r="F416" s="157"/>
      <c r="G416" s="157"/>
      <c r="H416" s="157"/>
      <c r="I416" s="157"/>
      <c r="J416" s="157"/>
      <c r="K416" s="157"/>
    </row>
    <row r="417" spans="1:11" x14ac:dyDescent="0.25">
      <c r="A417" s="157"/>
      <c r="B417" s="157"/>
      <c r="C417" s="157"/>
      <c r="D417" s="157"/>
      <c r="E417" s="157"/>
      <c r="F417" s="157"/>
      <c r="G417" s="157"/>
      <c r="H417" s="157"/>
      <c r="I417" s="157"/>
      <c r="J417" s="157"/>
      <c r="K417" s="157"/>
    </row>
    <row r="418" spans="1:11" x14ac:dyDescent="0.25">
      <c r="A418" s="157"/>
      <c r="B418" s="157"/>
      <c r="C418" s="157"/>
      <c r="D418" s="157"/>
      <c r="E418" s="157"/>
      <c r="F418" s="157"/>
      <c r="G418" s="157"/>
      <c r="H418" s="157"/>
      <c r="I418" s="157"/>
      <c r="J418" s="157"/>
      <c r="K418" s="157"/>
    </row>
    <row r="419" spans="1:11" x14ac:dyDescent="0.25">
      <c r="A419" s="157"/>
      <c r="B419" s="157"/>
      <c r="C419" s="157"/>
      <c r="D419" s="157"/>
      <c r="E419" s="157"/>
      <c r="F419" s="157"/>
      <c r="G419" s="157"/>
      <c r="H419" s="157"/>
      <c r="I419" s="157"/>
      <c r="J419" s="157"/>
      <c r="K419" s="157"/>
    </row>
    <row r="420" spans="1:11" x14ac:dyDescent="0.25">
      <c r="A420" s="157"/>
      <c r="B420" s="157"/>
      <c r="C420" s="157"/>
      <c r="D420" s="157"/>
      <c r="E420" s="157"/>
      <c r="F420" s="157"/>
      <c r="G420" s="157"/>
      <c r="H420" s="157"/>
      <c r="I420" s="157"/>
      <c r="J420" s="157"/>
      <c r="K420" s="157"/>
    </row>
    <row r="421" spans="1:11" x14ac:dyDescent="0.25">
      <c r="A421" s="157"/>
      <c r="B421" s="157"/>
      <c r="C421" s="157"/>
      <c r="D421" s="157"/>
      <c r="E421" s="157"/>
      <c r="F421" s="157"/>
      <c r="G421" s="157"/>
      <c r="H421" s="157"/>
      <c r="I421" s="157"/>
      <c r="J421" s="157"/>
      <c r="K421" s="157"/>
    </row>
    <row r="422" spans="1:11" x14ac:dyDescent="0.25">
      <c r="A422" s="157"/>
      <c r="B422" s="157"/>
      <c r="C422" s="157"/>
      <c r="D422" s="157"/>
      <c r="E422" s="157"/>
      <c r="F422" s="157"/>
      <c r="G422" s="157"/>
      <c r="H422" s="157"/>
      <c r="I422" s="157"/>
      <c r="J422" s="157"/>
      <c r="K422" s="157"/>
    </row>
    <row r="423" spans="1:11" x14ac:dyDescent="0.25">
      <c r="A423" s="157"/>
      <c r="B423" s="157"/>
      <c r="C423" s="157"/>
      <c r="D423" s="157"/>
      <c r="E423" s="157"/>
      <c r="F423" s="157"/>
      <c r="G423" s="157"/>
      <c r="H423" s="157"/>
      <c r="I423" s="157"/>
      <c r="J423" s="157"/>
      <c r="K423" s="157"/>
    </row>
    <row r="424" spans="1:11" x14ac:dyDescent="0.25">
      <c r="A424" s="157"/>
      <c r="B424" s="157"/>
      <c r="C424" s="157"/>
      <c r="D424" s="157"/>
      <c r="E424" s="157"/>
      <c r="F424" s="157"/>
      <c r="G424" s="157"/>
      <c r="H424" s="157"/>
      <c r="I424" s="157"/>
      <c r="J424" s="157"/>
      <c r="K424" s="157"/>
    </row>
    <row r="425" spans="1:11" x14ac:dyDescent="0.25">
      <c r="A425" s="157"/>
      <c r="B425" s="157"/>
      <c r="C425" s="157"/>
      <c r="D425" s="157"/>
      <c r="E425" s="157"/>
      <c r="F425" s="157"/>
      <c r="G425" s="157"/>
      <c r="H425" s="157"/>
      <c r="I425" s="157"/>
      <c r="J425" s="157"/>
      <c r="K425" s="157"/>
    </row>
    <row r="426" spans="1:11" x14ac:dyDescent="0.25">
      <c r="A426" s="157"/>
      <c r="B426" s="157"/>
      <c r="C426" s="157"/>
      <c r="D426" s="157"/>
      <c r="E426" s="157"/>
      <c r="F426" s="157"/>
      <c r="G426" s="157"/>
      <c r="H426" s="157"/>
      <c r="I426" s="157"/>
      <c r="J426" s="157"/>
      <c r="K426" s="157"/>
    </row>
    <row r="427" spans="1:11" x14ac:dyDescent="0.25">
      <c r="A427" s="157"/>
      <c r="B427" s="157"/>
      <c r="C427" s="157"/>
      <c r="D427" s="157"/>
      <c r="E427" s="157"/>
      <c r="F427" s="157"/>
      <c r="G427" s="157"/>
      <c r="H427" s="157"/>
      <c r="I427" s="157"/>
      <c r="J427" s="157"/>
      <c r="K427" s="157"/>
    </row>
    <row r="428" spans="1:11" x14ac:dyDescent="0.25">
      <c r="A428" s="157"/>
      <c r="B428" s="157"/>
      <c r="C428" s="157"/>
      <c r="D428" s="157"/>
      <c r="E428" s="157"/>
      <c r="F428" s="157"/>
      <c r="G428" s="157"/>
      <c r="H428" s="157"/>
      <c r="I428" s="157"/>
      <c r="J428" s="157"/>
      <c r="K428" s="157"/>
    </row>
    <row r="429" spans="1:11" x14ac:dyDescent="0.25">
      <c r="A429" s="157"/>
      <c r="B429" s="157"/>
      <c r="C429" s="157"/>
      <c r="D429" s="157"/>
      <c r="E429" s="157"/>
      <c r="F429" s="157"/>
      <c r="G429" s="157"/>
      <c r="H429" s="157"/>
      <c r="I429" s="157"/>
      <c r="J429" s="157"/>
      <c r="K429" s="157"/>
    </row>
    <row r="430" spans="1:11" x14ac:dyDescent="0.25">
      <c r="A430" s="157"/>
      <c r="B430" s="157"/>
      <c r="C430" s="157"/>
      <c r="D430" s="157"/>
      <c r="E430" s="157"/>
      <c r="F430" s="157"/>
      <c r="G430" s="157"/>
      <c r="H430" s="157"/>
      <c r="I430" s="157"/>
      <c r="J430" s="157"/>
      <c r="K430" s="157"/>
    </row>
    <row r="431" spans="1:11" x14ac:dyDescent="0.25">
      <c r="A431" s="157"/>
      <c r="B431" s="157"/>
      <c r="C431" s="157"/>
      <c r="D431" s="157"/>
      <c r="E431" s="157"/>
      <c r="F431" s="157"/>
      <c r="G431" s="157"/>
      <c r="H431" s="157"/>
      <c r="I431" s="157"/>
      <c r="J431" s="157"/>
      <c r="K431" s="157"/>
    </row>
    <row r="432" spans="1:11" x14ac:dyDescent="0.25">
      <c r="A432" s="157"/>
      <c r="B432" s="157"/>
      <c r="C432" s="157"/>
      <c r="D432" s="157"/>
      <c r="E432" s="157"/>
      <c r="F432" s="157"/>
      <c r="G432" s="157"/>
      <c r="H432" s="157"/>
      <c r="I432" s="157"/>
      <c r="J432" s="157"/>
      <c r="K432" s="157"/>
    </row>
    <row r="433" spans="1:11" x14ac:dyDescent="0.25">
      <c r="A433" s="157"/>
      <c r="B433" s="157"/>
      <c r="C433" s="157"/>
      <c r="D433" s="157"/>
      <c r="E433" s="157"/>
      <c r="F433" s="157"/>
      <c r="G433" s="157"/>
      <c r="H433" s="157"/>
      <c r="I433" s="157"/>
      <c r="J433" s="157"/>
      <c r="K433" s="157"/>
    </row>
    <row r="434" spans="1:11" x14ac:dyDescent="0.25">
      <c r="A434" s="157"/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</row>
    <row r="435" spans="1:11" x14ac:dyDescent="0.25">
      <c r="A435" s="157"/>
      <c r="B435" s="157"/>
      <c r="C435" s="157"/>
      <c r="D435" s="157"/>
      <c r="E435" s="157"/>
      <c r="F435" s="157"/>
      <c r="G435" s="157"/>
      <c r="H435" s="157"/>
      <c r="I435" s="157"/>
      <c r="J435" s="157"/>
      <c r="K435" s="157"/>
    </row>
    <row r="436" spans="1:11" x14ac:dyDescent="0.25">
      <c r="A436" s="157"/>
      <c r="B436" s="157"/>
      <c r="C436" s="157"/>
      <c r="D436" s="157"/>
      <c r="E436" s="157"/>
      <c r="F436" s="157"/>
      <c r="G436" s="157"/>
      <c r="H436" s="157"/>
      <c r="I436" s="157"/>
      <c r="J436" s="157"/>
      <c r="K436" s="157"/>
    </row>
    <row r="437" spans="1:11" x14ac:dyDescent="0.25">
      <c r="A437" s="157"/>
      <c r="B437" s="157"/>
      <c r="C437" s="157"/>
      <c r="D437" s="157"/>
      <c r="E437" s="157"/>
      <c r="F437" s="157"/>
      <c r="G437" s="157"/>
      <c r="H437" s="157"/>
      <c r="I437" s="157"/>
      <c r="J437" s="157"/>
      <c r="K437" s="157"/>
    </row>
    <row r="438" spans="1:11" x14ac:dyDescent="0.25">
      <c r="A438" s="157"/>
      <c r="B438" s="157"/>
      <c r="C438" s="157"/>
      <c r="D438" s="157"/>
      <c r="E438" s="157"/>
      <c r="F438" s="157"/>
      <c r="G438" s="157"/>
      <c r="H438" s="157"/>
      <c r="I438" s="157"/>
      <c r="J438" s="157"/>
      <c r="K438" s="157"/>
    </row>
    <row r="439" spans="1:11" x14ac:dyDescent="0.25">
      <c r="A439" s="157"/>
      <c r="B439" s="157"/>
      <c r="C439" s="157"/>
      <c r="D439" s="157"/>
      <c r="E439" s="157"/>
      <c r="F439" s="157"/>
      <c r="G439" s="157"/>
      <c r="H439" s="157"/>
      <c r="I439" s="157"/>
      <c r="J439" s="157"/>
      <c r="K439" s="157"/>
    </row>
    <row r="440" spans="1:11" x14ac:dyDescent="0.25">
      <c r="A440" s="157"/>
      <c r="B440" s="157"/>
      <c r="C440" s="157"/>
      <c r="D440" s="157"/>
      <c r="E440" s="157"/>
      <c r="F440" s="157"/>
      <c r="G440" s="157"/>
      <c r="H440" s="157"/>
      <c r="I440" s="157"/>
      <c r="J440" s="157"/>
      <c r="K440" s="157"/>
    </row>
    <row r="441" spans="1:11" x14ac:dyDescent="0.25">
      <c r="A441" s="157"/>
      <c r="B441" s="157"/>
      <c r="C441" s="157"/>
      <c r="D441" s="157"/>
      <c r="E441" s="157"/>
      <c r="F441" s="157"/>
      <c r="G441" s="157"/>
      <c r="H441" s="157"/>
      <c r="I441" s="157"/>
      <c r="J441" s="157"/>
      <c r="K441" s="157"/>
    </row>
    <row r="442" spans="1:11" x14ac:dyDescent="0.25">
      <c r="A442" s="157"/>
      <c r="B442" s="157"/>
      <c r="C442" s="157"/>
      <c r="D442" s="157"/>
      <c r="E442" s="157"/>
      <c r="F442" s="157"/>
      <c r="G442" s="157"/>
      <c r="H442" s="157"/>
      <c r="I442" s="157"/>
      <c r="J442" s="157"/>
      <c r="K442" s="157"/>
    </row>
    <row r="443" spans="1:11" x14ac:dyDescent="0.25">
      <c r="A443" s="157"/>
      <c r="B443" s="157"/>
      <c r="C443" s="157"/>
      <c r="D443" s="157"/>
      <c r="E443" s="157"/>
      <c r="F443" s="157"/>
      <c r="G443" s="157"/>
      <c r="H443" s="157"/>
      <c r="I443" s="157"/>
      <c r="J443" s="157"/>
      <c r="K443" s="157"/>
    </row>
    <row r="444" spans="1:11" x14ac:dyDescent="0.25">
      <c r="A444" s="157"/>
      <c r="B444" s="157"/>
      <c r="C444" s="157"/>
      <c r="D444" s="157"/>
      <c r="E444" s="157"/>
      <c r="F444" s="157"/>
      <c r="G444" s="157"/>
      <c r="H444" s="157"/>
      <c r="I444" s="157"/>
      <c r="J444" s="157"/>
      <c r="K444" s="157"/>
    </row>
    <row r="445" spans="1:11" x14ac:dyDescent="0.25">
      <c r="A445" s="157"/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</row>
    <row r="446" spans="1:11" x14ac:dyDescent="0.25">
      <c r="A446" s="157"/>
      <c r="B446" s="157"/>
      <c r="C446" s="157"/>
      <c r="D446" s="157"/>
      <c r="E446" s="157"/>
      <c r="F446" s="157"/>
      <c r="G446" s="157"/>
      <c r="H446" s="157"/>
      <c r="I446" s="157"/>
      <c r="J446" s="157"/>
      <c r="K446" s="157"/>
    </row>
    <row r="447" spans="1:11" x14ac:dyDescent="0.25">
      <c r="A447" s="157"/>
      <c r="B447" s="157"/>
      <c r="C447" s="157"/>
      <c r="D447" s="157"/>
      <c r="E447" s="157"/>
      <c r="F447" s="157"/>
      <c r="G447" s="157"/>
      <c r="H447" s="157"/>
      <c r="I447" s="157"/>
      <c r="J447" s="157"/>
      <c r="K447" s="157"/>
    </row>
    <row r="448" spans="1:11" x14ac:dyDescent="0.25">
      <c r="A448" s="157"/>
      <c r="B448" s="157"/>
      <c r="C448" s="157"/>
      <c r="D448" s="157"/>
      <c r="E448" s="157"/>
      <c r="F448" s="157"/>
      <c r="G448" s="157"/>
      <c r="H448" s="157"/>
      <c r="I448" s="157"/>
      <c r="J448" s="157"/>
      <c r="K448" s="157"/>
    </row>
    <row r="449" spans="1:11" x14ac:dyDescent="0.25">
      <c r="A449" s="157"/>
      <c r="B449" s="157"/>
      <c r="C449" s="157"/>
      <c r="D449" s="157"/>
      <c r="E449" s="157"/>
      <c r="F449" s="157"/>
      <c r="G449" s="157"/>
      <c r="H449" s="157"/>
      <c r="I449" s="157"/>
      <c r="J449" s="157"/>
      <c r="K449" s="157"/>
    </row>
    <row r="450" spans="1:11" x14ac:dyDescent="0.25">
      <c r="A450" s="157"/>
      <c r="B450" s="157"/>
      <c r="C450" s="157"/>
      <c r="D450" s="157"/>
      <c r="E450" s="157"/>
      <c r="F450" s="157"/>
      <c r="G450" s="157"/>
      <c r="H450" s="157"/>
      <c r="I450" s="157"/>
      <c r="J450" s="157"/>
      <c r="K450" s="157"/>
    </row>
    <row r="451" spans="1:11" x14ac:dyDescent="0.25">
      <c r="A451" s="157"/>
      <c r="B451" s="157"/>
      <c r="C451" s="157"/>
      <c r="D451" s="157"/>
      <c r="E451" s="157"/>
      <c r="F451" s="157"/>
      <c r="G451" s="157"/>
      <c r="H451" s="157"/>
      <c r="I451" s="157"/>
      <c r="J451" s="157"/>
      <c r="K451" s="157"/>
    </row>
    <row r="452" spans="1:11" x14ac:dyDescent="0.25">
      <c r="A452" s="157"/>
      <c r="B452" s="157"/>
      <c r="C452" s="157"/>
      <c r="D452" s="157"/>
      <c r="E452" s="157"/>
      <c r="F452" s="157"/>
      <c r="G452" s="157"/>
      <c r="H452" s="157"/>
      <c r="I452" s="157"/>
      <c r="J452" s="157"/>
      <c r="K452" s="157"/>
    </row>
    <row r="453" spans="1:11" x14ac:dyDescent="0.25">
      <c r="A453" s="157"/>
      <c r="B453" s="157"/>
      <c r="C453" s="157"/>
      <c r="D453" s="157"/>
      <c r="E453" s="157"/>
      <c r="F453" s="157"/>
      <c r="G453" s="157"/>
      <c r="H453" s="157"/>
      <c r="I453" s="157"/>
      <c r="J453" s="157"/>
      <c r="K453" s="157"/>
    </row>
    <row r="454" spans="1:11" x14ac:dyDescent="0.25">
      <c r="A454" s="157"/>
      <c r="B454" s="157"/>
      <c r="C454" s="157"/>
      <c r="D454" s="157"/>
      <c r="E454" s="157"/>
      <c r="F454" s="157"/>
      <c r="G454" s="157"/>
      <c r="H454" s="157"/>
      <c r="I454" s="157"/>
      <c r="J454" s="157"/>
      <c r="K454" s="157"/>
    </row>
    <row r="455" spans="1:11" x14ac:dyDescent="0.25">
      <c r="A455" s="157"/>
      <c r="B455" s="157"/>
      <c r="C455" s="157"/>
      <c r="D455" s="157"/>
      <c r="E455" s="157"/>
      <c r="F455" s="157"/>
      <c r="G455" s="157"/>
      <c r="H455" s="157"/>
      <c r="I455" s="157"/>
      <c r="J455" s="157"/>
      <c r="K455" s="157"/>
    </row>
    <row r="456" spans="1:11" x14ac:dyDescent="0.25">
      <c r="A456" s="157"/>
      <c r="B456" s="157"/>
      <c r="C456" s="157"/>
      <c r="D456" s="157"/>
      <c r="E456" s="157"/>
      <c r="F456" s="157"/>
      <c r="G456" s="157"/>
      <c r="H456" s="157"/>
      <c r="I456" s="157"/>
      <c r="J456" s="157"/>
      <c r="K456" s="157"/>
    </row>
    <row r="457" spans="1:11" x14ac:dyDescent="0.25">
      <c r="A457" s="157"/>
      <c r="B457" s="157"/>
      <c r="C457" s="157"/>
      <c r="D457" s="157"/>
      <c r="E457" s="157"/>
      <c r="F457" s="157"/>
      <c r="G457" s="157"/>
      <c r="H457" s="157"/>
      <c r="I457" s="157"/>
      <c r="J457" s="157"/>
      <c r="K457" s="157"/>
    </row>
    <row r="458" spans="1:11" x14ac:dyDescent="0.25">
      <c r="A458" s="157"/>
      <c r="B458" s="157"/>
      <c r="C458" s="157"/>
      <c r="D458" s="157"/>
      <c r="E458" s="157"/>
      <c r="F458" s="157"/>
      <c r="G458" s="157"/>
      <c r="H458" s="157"/>
      <c r="I458" s="157"/>
      <c r="J458" s="157"/>
      <c r="K458" s="157"/>
    </row>
    <row r="459" spans="1:11" x14ac:dyDescent="0.25">
      <c r="A459" s="157"/>
      <c r="B459" s="157"/>
      <c r="C459" s="157"/>
      <c r="D459" s="157"/>
      <c r="E459" s="157"/>
      <c r="F459" s="157"/>
      <c r="G459" s="157"/>
      <c r="H459" s="157"/>
      <c r="I459" s="157"/>
      <c r="J459" s="157"/>
      <c r="K459" s="157"/>
    </row>
    <row r="460" spans="1:11" x14ac:dyDescent="0.25">
      <c r="A460" s="157"/>
      <c r="B460" s="157"/>
      <c r="C460" s="157"/>
      <c r="D460" s="157"/>
      <c r="E460" s="157"/>
      <c r="F460" s="157"/>
      <c r="G460" s="157"/>
      <c r="H460" s="157"/>
      <c r="I460" s="157"/>
      <c r="J460" s="157"/>
      <c r="K460" s="157"/>
    </row>
    <row r="461" spans="1:11" x14ac:dyDescent="0.25">
      <c r="A461" s="157"/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</row>
    <row r="462" spans="1:11" x14ac:dyDescent="0.25">
      <c r="A462" s="157"/>
      <c r="B462" s="157"/>
      <c r="C462" s="157"/>
      <c r="D462" s="157"/>
      <c r="E462" s="157"/>
      <c r="F462" s="157"/>
      <c r="G462" s="157"/>
      <c r="H462" s="157"/>
      <c r="I462" s="157"/>
      <c r="J462" s="157"/>
      <c r="K462" s="157"/>
    </row>
    <row r="463" spans="1:11" x14ac:dyDescent="0.25">
      <c r="A463" s="157"/>
      <c r="B463" s="157"/>
      <c r="C463" s="157"/>
      <c r="D463" s="157"/>
      <c r="E463" s="157"/>
      <c r="F463" s="157"/>
      <c r="G463" s="157"/>
      <c r="H463" s="157"/>
      <c r="I463" s="157"/>
      <c r="J463" s="157"/>
      <c r="K463" s="157"/>
    </row>
    <row r="464" spans="1:11" x14ac:dyDescent="0.25">
      <c r="A464" s="157"/>
      <c r="B464" s="157"/>
      <c r="C464" s="157"/>
      <c r="D464" s="157"/>
      <c r="E464" s="157"/>
      <c r="F464" s="157"/>
      <c r="G464" s="157"/>
      <c r="H464" s="157"/>
      <c r="I464" s="157"/>
      <c r="J464" s="157"/>
      <c r="K464" s="157"/>
    </row>
    <row r="465" spans="1:11" x14ac:dyDescent="0.25">
      <c r="A465" s="157"/>
      <c r="B465" s="157"/>
      <c r="C465" s="157"/>
      <c r="D465" s="157"/>
      <c r="E465" s="157"/>
      <c r="F465" s="157"/>
      <c r="G465" s="157"/>
      <c r="H465" s="157"/>
      <c r="I465" s="157"/>
      <c r="J465" s="157"/>
      <c r="K465" s="157"/>
    </row>
    <row r="466" spans="1:11" x14ac:dyDescent="0.25">
      <c r="A466" s="157"/>
      <c r="B466" s="157"/>
      <c r="C466" s="157"/>
      <c r="D466" s="157"/>
      <c r="E466" s="157"/>
      <c r="F466" s="157"/>
      <c r="G466" s="157"/>
      <c r="H466" s="157"/>
      <c r="I466" s="157"/>
      <c r="J466" s="157"/>
      <c r="K466" s="157"/>
    </row>
    <row r="467" spans="1:11" x14ac:dyDescent="0.25">
      <c r="A467" s="157"/>
      <c r="B467" s="157"/>
      <c r="C467" s="157"/>
      <c r="D467" s="157"/>
      <c r="E467" s="157"/>
      <c r="F467" s="157"/>
      <c r="G467" s="157"/>
      <c r="H467" s="157"/>
      <c r="I467" s="157"/>
      <c r="J467" s="157"/>
      <c r="K467" s="157"/>
    </row>
    <row r="468" spans="1:11" x14ac:dyDescent="0.25">
      <c r="A468" s="157"/>
      <c r="B468" s="157"/>
      <c r="C468" s="157"/>
      <c r="D468" s="157"/>
      <c r="E468" s="157"/>
      <c r="F468" s="157"/>
      <c r="G468" s="157"/>
      <c r="H468" s="157"/>
      <c r="I468" s="157"/>
      <c r="J468" s="157"/>
      <c r="K468" s="157"/>
    </row>
    <row r="469" spans="1:11" x14ac:dyDescent="0.25">
      <c r="A469" s="157"/>
      <c r="B469" s="157"/>
      <c r="C469" s="157"/>
      <c r="D469" s="157"/>
      <c r="E469" s="157"/>
      <c r="F469" s="157"/>
      <c r="G469" s="157"/>
      <c r="H469" s="157"/>
      <c r="I469" s="157"/>
      <c r="J469" s="157"/>
      <c r="K469" s="157"/>
    </row>
    <row r="470" spans="1:11" x14ac:dyDescent="0.25">
      <c r="A470" s="157"/>
      <c r="B470" s="157"/>
      <c r="C470" s="157"/>
      <c r="D470" s="157"/>
      <c r="E470" s="157"/>
      <c r="F470" s="157"/>
      <c r="G470" s="157"/>
      <c r="H470" s="157"/>
      <c r="I470" s="157"/>
      <c r="J470" s="157"/>
      <c r="K470" s="157"/>
    </row>
    <row r="471" spans="1:11" x14ac:dyDescent="0.25">
      <c r="A471" s="157"/>
      <c r="B471" s="157"/>
      <c r="C471" s="157"/>
      <c r="D471" s="157"/>
      <c r="E471" s="157"/>
      <c r="F471" s="157"/>
      <c r="G471" s="157"/>
      <c r="H471" s="157"/>
      <c r="I471" s="157"/>
      <c r="J471" s="157"/>
      <c r="K471" s="157"/>
    </row>
    <row r="472" spans="1:11" x14ac:dyDescent="0.25">
      <c r="A472" s="157"/>
      <c r="B472" s="157"/>
      <c r="C472" s="157"/>
      <c r="D472" s="157"/>
      <c r="E472" s="157"/>
      <c r="F472" s="157"/>
      <c r="G472" s="157"/>
      <c r="H472" s="157"/>
      <c r="I472" s="157"/>
      <c r="J472" s="157"/>
      <c r="K472" s="157"/>
    </row>
    <row r="473" spans="1:11" x14ac:dyDescent="0.25">
      <c r="A473" s="157"/>
      <c r="B473" s="157"/>
      <c r="C473" s="157"/>
      <c r="D473" s="157"/>
      <c r="E473" s="157"/>
      <c r="F473" s="157"/>
      <c r="G473" s="157"/>
      <c r="H473" s="157"/>
      <c r="I473" s="157"/>
      <c r="J473" s="157"/>
      <c r="K473" s="157"/>
    </row>
    <row r="474" spans="1:11" x14ac:dyDescent="0.25">
      <c r="A474" s="157"/>
      <c r="B474" s="157"/>
      <c r="C474" s="157"/>
      <c r="D474" s="157"/>
      <c r="E474" s="157"/>
      <c r="F474" s="157"/>
      <c r="G474" s="157"/>
      <c r="H474" s="157"/>
      <c r="I474" s="157"/>
      <c r="J474" s="157"/>
      <c r="K474" s="157"/>
    </row>
    <row r="475" spans="1:11" x14ac:dyDescent="0.25">
      <c r="A475" s="157"/>
      <c r="B475" s="157"/>
      <c r="C475" s="157"/>
      <c r="D475" s="157"/>
      <c r="E475" s="157"/>
      <c r="F475" s="157"/>
      <c r="G475" s="157"/>
      <c r="H475" s="157"/>
      <c r="I475" s="157"/>
      <c r="J475" s="157"/>
      <c r="K475" s="157"/>
    </row>
    <row r="476" spans="1:11" x14ac:dyDescent="0.25">
      <c r="A476" s="157"/>
      <c r="B476" s="157"/>
      <c r="C476" s="157"/>
      <c r="D476" s="157"/>
      <c r="E476" s="157"/>
      <c r="F476" s="157"/>
      <c r="G476" s="157"/>
      <c r="H476" s="157"/>
      <c r="I476" s="157"/>
      <c r="J476" s="157"/>
      <c r="K476" s="157"/>
    </row>
    <row r="477" spans="1:11" x14ac:dyDescent="0.25">
      <c r="A477" s="157"/>
      <c r="B477" s="157"/>
      <c r="C477" s="157"/>
      <c r="D477" s="157"/>
      <c r="E477" s="157"/>
      <c r="F477" s="157"/>
      <c r="G477" s="157"/>
      <c r="H477" s="157"/>
      <c r="I477" s="157"/>
      <c r="J477" s="157"/>
      <c r="K477" s="157"/>
    </row>
    <row r="478" spans="1:11" x14ac:dyDescent="0.25">
      <c r="A478" s="157"/>
      <c r="B478" s="157"/>
      <c r="C478" s="157"/>
      <c r="D478" s="157"/>
      <c r="E478" s="157"/>
      <c r="F478" s="157"/>
      <c r="G478" s="157"/>
      <c r="H478" s="157"/>
      <c r="I478" s="157"/>
      <c r="J478" s="157"/>
      <c r="K478" s="157"/>
    </row>
    <row r="479" spans="1:11" x14ac:dyDescent="0.25">
      <c r="A479" s="157"/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</row>
    <row r="480" spans="1:11" x14ac:dyDescent="0.25">
      <c r="A480" s="157"/>
      <c r="B480" s="157"/>
      <c r="C480" s="157"/>
      <c r="D480" s="157"/>
      <c r="E480" s="157"/>
      <c r="F480" s="157"/>
      <c r="G480" s="157"/>
      <c r="H480" s="157"/>
      <c r="I480" s="157"/>
      <c r="J480" s="157"/>
      <c r="K480" s="157"/>
    </row>
    <row r="481" spans="1:11" x14ac:dyDescent="0.25">
      <c r="A481" s="157"/>
      <c r="B481" s="157"/>
      <c r="C481" s="157"/>
      <c r="D481" s="157"/>
      <c r="E481" s="157"/>
      <c r="F481" s="157"/>
      <c r="G481" s="157"/>
      <c r="H481" s="157"/>
      <c r="I481" s="157"/>
      <c r="J481" s="157"/>
      <c r="K481" s="157"/>
    </row>
    <row r="482" spans="1:11" x14ac:dyDescent="0.25">
      <c r="A482" s="157"/>
      <c r="B482" s="157"/>
      <c r="C482" s="157"/>
      <c r="D482" s="157"/>
      <c r="E482" s="157"/>
      <c r="F482" s="157"/>
      <c r="G482" s="157"/>
      <c r="H482" s="157"/>
      <c r="I482" s="157"/>
      <c r="J482" s="157"/>
      <c r="K482" s="157"/>
    </row>
    <row r="483" spans="1:11" x14ac:dyDescent="0.25">
      <c r="A483" s="157"/>
      <c r="B483" s="157"/>
      <c r="C483" s="157"/>
      <c r="D483" s="157"/>
      <c r="E483" s="157"/>
      <c r="F483" s="157"/>
      <c r="G483" s="157"/>
      <c r="H483" s="157"/>
      <c r="I483" s="157"/>
      <c r="J483" s="157"/>
      <c r="K483" s="157"/>
    </row>
    <row r="484" spans="1:11" x14ac:dyDescent="0.25">
      <c r="A484" s="157"/>
      <c r="B484" s="157"/>
      <c r="C484" s="157"/>
      <c r="D484" s="157"/>
      <c r="E484" s="157"/>
      <c r="F484" s="157"/>
      <c r="G484" s="157"/>
      <c r="H484" s="157"/>
      <c r="I484" s="157"/>
      <c r="J484" s="157"/>
      <c r="K484" s="157"/>
    </row>
    <row r="485" spans="1:11" x14ac:dyDescent="0.25">
      <c r="A485" s="157"/>
      <c r="B485" s="157"/>
      <c r="C485" s="157"/>
      <c r="D485" s="157"/>
      <c r="E485" s="157"/>
      <c r="F485" s="157"/>
      <c r="G485" s="157"/>
      <c r="H485" s="157"/>
      <c r="I485" s="157"/>
      <c r="J485" s="157"/>
      <c r="K485" s="157"/>
    </row>
  </sheetData>
  <mergeCells count="12">
    <mergeCell ref="A2:K2"/>
    <mergeCell ref="A1:K1"/>
    <mergeCell ref="A3:A4"/>
    <mergeCell ref="B3:B4"/>
    <mergeCell ref="C3:C4"/>
    <mergeCell ref="D3:D4"/>
    <mergeCell ref="E3:F3"/>
    <mergeCell ref="C69:K69"/>
    <mergeCell ref="C70:K70"/>
    <mergeCell ref="L4:T4"/>
    <mergeCell ref="G3:H3"/>
    <mergeCell ref="I3:J3"/>
  </mergeCells>
  <pageMargins left="0.2" right="0.19" top="0.17" bottom="0.21" header="0.17" footer="0.16"/>
  <pageSetup paperSize="9" scale="86" orientation="landscape" r:id="rId1"/>
  <headerFooter alignWithMargins="0"/>
  <ignoredErrors>
    <ignoredError sqref="F57:K57" unlockedFormula="1"/>
    <ignoredError sqref="K60:K62" formula="1"/>
    <ignoredError sqref="A54 A47 A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T158"/>
  <sheetViews>
    <sheetView zoomScaleNormal="100" workbookViewId="0"/>
  </sheetViews>
  <sheetFormatPr defaultRowHeight="15" x14ac:dyDescent="0.25"/>
  <cols>
    <col min="1" max="1" width="4.7109375" style="195" customWidth="1"/>
    <col min="2" max="2" width="46.42578125" style="195" customWidth="1"/>
    <col min="3" max="3" width="8.5703125" style="195" customWidth="1"/>
    <col min="4" max="4" width="11.140625" style="195" customWidth="1"/>
    <col min="5" max="5" width="10.28515625" style="195" customWidth="1"/>
    <col min="6" max="6" width="12.42578125" style="195" customWidth="1"/>
    <col min="7" max="7" width="9.140625" style="195" customWidth="1"/>
    <col min="8" max="8" width="11.5703125" style="195" customWidth="1"/>
    <col min="9" max="9" width="9.7109375" style="195" customWidth="1"/>
    <col min="10" max="10" width="12.28515625" style="195" customWidth="1"/>
    <col min="11" max="11" width="13.28515625" style="195" customWidth="1"/>
    <col min="12" max="12" width="10.7109375" style="195" bestFit="1" customWidth="1"/>
    <col min="13" max="14" width="9.5703125" style="195" bestFit="1" customWidth="1"/>
    <col min="15" max="254" width="9.140625" style="195"/>
    <col min="255" max="255" width="4.7109375" style="195" customWidth="1"/>
    <col min="256" max="256" width="12.140625" style="195" customWidth="1"/>
    <col min="257" max="257" width="37.5703125" style="195" customWidth="1"/>
    <col min="258" max="258" width="8.5703125" style="195" customWidth="1"/>
    <col min="259" max="259" width="9.42578125" style="195" customWidth="1"/>
    <col min="260" max="260" width="12.5703125" style="195" bestFit="1" customWidth="1"/>
    <col min="261" max="261" width="11.28515625" style="195" customWidth="1"/>
    <col min="262" max="262" width="12.140625" style="195" customWidth="1"/>
    <col min="263" max="263" width="10.42578125" style="195" customWidth="1"/>
    <col min="264" max="264" width="11.140625" style="195" customWidth="1"/>
    <col min="265" max="265" width="10.28515625" style="195" customWidth="1"/>
    <col min="266" max="266" width="11" style="195" customWidth="1"/>
    <col min="267" max="267" width="14.85546875" style="195" customWidth="1"/>
    <col min="268" max="268" width="9.140625" style="195"/>
    <col min="269" max="269" width="9.5703125" style="195" bestFit="1" customWidth="1"/>
    <col min="270" max="510" width="9.140625" style="195"/>
    <col min="511" max="511" width="4.7109375" style="195" customWidth="1"/>
    <col min="512" max="512" width="12.140625" style="195" customWidth="1"/>
    <col min="513" max="513" width="37.5703125" style="195" customWidth="1"/>
    <col min="514" max="514" width="8.5703125" style="195" customWidth="1"/>
    <col min="515" max="515" width="9.42578125" style="195" customWidth="1"/>
    <col min="516" max="516" width="12.5703125" style="195" bestFit="1" customWidth="1"/>
    <col min="517" max="517" width="11.28515625" style="195" customWidth="1"/>
    <col min="518" max="518" width="12.140625" style="195" customWidth="1"/>
    <col min="519" max="519" width="10.42578125" style="195" customWidth="1"/>
    <col min="520" max="520" width="11.140625" style="195" customWidth="1"/>
    <col min="521" max="521" width="10.28515625" style="195" customWidth="1"/>
    <col min="522" max="522" width="11" style="195" customWidth="1"/>
    <col min="523" max="523" width="14.85546875" style="195" customWidth="1"/>
    <col min="524" max="524" width="9.140625" style="195"/>
    <col min="525" max="525" width="9.5703125" style="195" bestFit="1" customWidth="1"/>
    <col min="526" max="766" width="9.140625" style="195"/>
    <col min="767" max="767" width="4.7109375" style="195" customWidth="1"/>
    <col min="768" max="768" width="12.140625" style="195" customWidth="1"/>
    <col min="769" max="769" width="37.5703125" style="195" customWidth="1"/>
    <col min="770" max="770" width="8.5703125" style="195" customWidth="1"/>
    <col min="771" max="771" width="9.42578125" style="195" customWidth="1"/>
    <col min="772" max="772" width="12.5703125" style="195" bestFit="1" customWidth="1"/>
    <col min="773" max="773" width="11.28515625" style="195" customWidth="1"/>
    <col min="774" max="774" width="12.140625" style="195" customWidth="1"/>
    <col min="775" max="775" width="10.42578125" style="195" customWidth="1"/>
    <col min="776" max="776" width="11.140625" style="195" customWidth="1"/>
    <col min="777" max="777" width="10.28515625" style="195" customWidth="1"/>
    <col min="778" max="778" width="11" style="195" customWidth="1"/>
    <col min="779" max="779" width="14.85546875" style="195" customWidth="1"/>
    <col min="780" max="780" width="9.140625" style="195"/>
    <col min="781" max="781" width="9.5703125" style="195" bestFit="1" customWidth="1"/>
    <col min="782" max="1022" width="9.140625" style="195"/>
    <col min="1023" max="1023" width="4.7109375" style="195" customWidth="1"/>
    <col min="1024" max="1024" width="12.140625" style="195" customWidth="1"/>
    <col min="1025" max="1025" width="37.5703125" style="195" customWidth="1"/>
    <col min="1026" max="1026" width="8.5703125" style="195" customWidth="1"/>
    <col min="1027" max="1027" width="9.42578125" style="195" customWidth="1"/>
    <col min="1028" max="1028" width="12.5703125" style="195" bestFit="1" customWidth="1"/>
    <col min="1029" max="1029" width="11.28515625" style="195" customWidth="1"/>
    <col min="1030" max="1030" width="12.140625" style="195" customWidth="1"/>
    <col min="1031" max="1031" width="10.42578125" style="195" customWidth="1"/>
    <col min="1032" max="1032" width="11.140625" style="195" customWidth="1"/>
    <col min="1033" max="1033" width="10.28515625" style="195" customWidth="1"/>
    <col min="1034" max="1034" width="11" style="195" customWidth="1"/>
    <col min="1035" max="1035" width="14.85546875" style="195" customWidth="1"/>
    <col min="1036" max="1036" width="9.140625" style="195"/>
    <col min="1037" max="1037" width="9.5703125" style="195" bestFit="1" customWidth="1"/>
    <col min="1038" max="1278" width="9.140625" style="195"/>
    <col min="1279" max="1279" width="4.7109375" style="195" customWidth="1"/>
    <col min="1280" max="1280" width="12.140625" style="195" customWidth="1"/>
    <col min="1281" max="1281" width="37.5703125" style="195" customWidth="1"/>
    <col min="1282" max="1282" width="8.5703125" style="195" customWidth="1"/>
    <col min="1283" max="1283" width="9.42578125" style="195" customWidth="1"/>
    <col min="1284" max="1284" width="12.5703125" style="195" bestFit="1" customWidth="1"/>
    <col min="1285" max="1285" width="11.28515625" style="195" customWidth="1"/>
    <col min="1286" max="1286" width="12.140625" style="195" customWidth="1"/>
    <col min="1287" max="1287" width="10.42578125" style="195" customWidth="1"/>
    <col min="1288" max="1288" width="11.140625" style="195" customWidth="1"/>
    <col min="1289" max="1289" width="10.28515625" style="195" customWidth="1"/>
    <col min="1290" max="1290" width="11" style="195" customWidth="1"/>
    <col min="1291" max="1291" width="14.85546875" style="195" customWidth="1"/>
    <col min="1292" max="1292" width="9.140625" style="195"/>
    <col min="1293" max="1293" width="9.5703125" style="195" bestFit="1" customWidth="1"/>
    <col min="1294" max="1534" width="9.140625" style="195"/>
    <col min="1535" max="1535" width="4.7109375" style="195" customWidth="1"/>
    <col min="1536" max="1536" width="12.140625" style="195" customWidth="1"/>
    <col min="1537" max="1537" width="37.5703125" style="195" customWidth="1"/>
    <col min="1538" max="1538" width="8.5703125" style="195" customWidth="1"/>
    <col min="1539" max="1539" width="9.42578125" style="195" customWidth="1"/>
    <col min="1540" max="1540" width="12.5703125" style="195" bestFit="1" customWidth="1"/>
    <col min="1541" max="1541" width="11.28515625" style="195" customWidth="1"/>
    <col min="1542" max="1542" width="12.140625" style="195" customWidth="1"/>
    <col min="1543" max="1543" width="10.42578125" style="195" customWidth="1"/>
    <col min="1544" max="1544" width="11.140625" style="195" customWidth="1"/>
    <col min="1545" max="1545" width="10.28515625" style="195" customWidth="1"/>
    <col min="1546" max="1546" width="11" style="195" customWidth="1"/>
    <col min="1547" max="1547" width="14.85546875" style="195" customWidth="1"/>
    <col min="1548" max="1548" width="9.140625" style="195"/>
    <col min="1549" max="1549" width="9.5703125" style="195" bestFit="1" customWidth="1"/>
    <col min="1550" max="1790" width="9.140625" style="195"/>
    <col min="1791" max="1791" width="4.7109375" style="195" customWidth="1"/>
    <col min="1792" max="1792" width="12.140625" style="195" customWidth="1"/>
    <col min="1793" max="1793" width="37.5703125" style="195" customWidth="1"/>
    <col min="1794" max="1794" width="8.5703125" style="195" customWidth="1"/>
    <col min="1795" max="1795" width="9.42578125" style="195" customWidth="1"/>
    <col min="1796" max="1796" width="12.5703125" style="195" bestFit="1" customWidth="1"/>
    <col min="1797" max="1797" width="11.28515625" style="195" customWidth="1"/>
    <col min="1798" max="1798" width="12.140625" style="195" customWidth="1"/>
    <col min="1799" max="1799" width="10.42578125" style="195" customWidth="1"/>
    <col min="1800" max="1800" width="11.140625" style="195" customWidth="1"/>
    <col min="1801" max="1801" width="10.28515625" style="195" customWidth="1"/>
    <col min="1802" max="1802" width="11" style="195" customWidth="1"/>
    <col min="1803" max="1803" width="14.85546875" style="195" customWidth="1"/>
    <col min="1804" max="1804" width="9.140625" style="195"/>
    <col min="1805" max="1805" width="9.5703125" style="195" bestFit="1" customWidth="1"/>
    <col min="1806" max="2046" width="9.140625" style="195"/>
    <col min="2047" max="2047" width="4.7109375" style="195" customWidth="1"/>
    <col min="2048" max="2048" width="12.140625" style="195" customWidth="1"/>
    <col min="2049" max="2049" width="37.5703125" style="195" customWidth="1"/>
    <col min="2050" max="2050" width="8.5703125" style="195" customWidth="1"/>
    <col min="2051" max="2051" width="9.42578125" style="195" customWidth="1"/>
    <col min="2052" max="2052" width="12.5703125" style="195" bestFit="1" customWidth="1"/>
    <col min="2053" max="2053" width="11.28515625" style="195" customWidth="1"/>
    <col min="2054" max="2054" width="12.140625" style="195" customWidth="1"/>
    <col min="2055" max="2055" width="10.42578125" style="195" customWidth="1"/>
    <col min="2056" max="2056" width="11.140625" style="195" customWidth="1"/>
    <col min="2057" max="2057" width="10.28515625" style="195" customWidth="1"/>
    <col min="2058" max="2058" width="11" style="195" customWidth="1"/>
    <col min="2059" max="2059" width="14.85546875" style="195" customWidth="1"/>
    <col min="2060" max="2060" width="9.140625" style="195"/>
    <col min="2061" max="2061" width="9.5703125" style="195" bestFit="1" customWidth="1"/>
    <col min="2062" max="2302" width="9.140625" style="195"/>
    <col min="2303" max="2303" width="4.7109375" style="195" customWidth="1"/>
    <col min="2304" max="2304" width="12.140625" style="195" customWidth="1"/>
    <col min="2305" max="2305" width="37.5703125" style="195" customWidth="1"/>
    <col min="2306" max="2306" width="8.5703125" style="195" customWidth="1"/>
    <col min="2307" max="2307" width="9.42578125" style="195" customWidth="1"/>
    <col min="2308" max="2308" width="12.5703125" style="195" bestFit="1" customWidth="1"/>
    <col min="2309" max="2309" width="11.28515625" style="195" customWidth="1"/>
    <col min="2310" max="2310" width="12.140625" style="195" customWidth="1"/>
    <col min="2311" max="2311" width="10.42578125" style="195" customWidth="1"/>
    <col min="2312" max="2312" width="11.140625" style="195" customWidth="1"/>
    <col min="2313" max="2313" width="10.28515625" style="195" customWidth="1"/>
    <col min="2314" max="2314" width="11" style="195" customWidth="1"/>
    <col min="2315" max="2315" width="14.85546875" style="195" customWidth="1"/>
    <col min="2316" max="2316" width="9.140625" style="195"/>
    <col min="2317" max="2317" width="9.5703125" style="195" bestFit="1" customWidth="1"/>
    <col min="2318" max="2558" width="9.140625" style="195"/>
    <col min="2559" max="2559" width="4.7109375" style="195" customWidth="1"/>
    <col min="2560" max="2560" width="12.140625" style="195" customWidth="1"/>
    <col min="2561" max="2561" width="37.5703125" style="195" customWidth="1"/>
    <col min="2562" max="2562" width="8.5703125" style="195" customWidth="1"/>
    <col min="2563" max="2563" width="9.42578125" style="195" customWidth="1"/>
    <col min="2564" max="2564" width="12.5703125" style="195" bestFit="1" customWidth="1"/>
    <col min="2565" max="2565" width="11.28515625" style="195" customWidth="1"/>
    <col min="2566" max="2566" width="12.140625" style="195" customWidth="1"/>
    <col min="2567" max="2567" width="10.42578125" style="195" customWidth="1"/>
    <col min="2568" max="2568" width="11.140625" style="195" customWidth="1"/>
    <col min="2569" max="2569" width="10.28515625" style="195" customWidth="1"/>
    <col min="2570" max="2570" width="11" style="195" customWidth="1"/>
    <col min="2571" max="2571" width="14.85546875" style="195" customWidth="1"/>
    <col min="2572" max="2572" width="9.140625" style="195"/>
    <col min="2573" max="2573" width="9.5703125" style="195" bestFit="1" customWidth="1"/>
    <col min="2574" max="2814" width="9.140625" style="195"/>
    <col min="2815" max="2815" width="4.7109375" style="195" customWidth="1"/>
    <col min="2816" max="2816" width="12.140625" style="195" customWidth="1"/>
    <col min="2817" max="2817" width="37.5703125" style="195" customWidth="1"/>
    <col min="2818" max="2818" width="8.5703125" style="195" customWidth="1"/>
    <col min="2819" max="2819" width="9.42578125" style="195" customWidth="1"/>
    <col min="2820" max="2820" width="12.5703125" style="195" bestFit="1" customWidth="1"/>
    <col min="2821" max="2821" width="11.28515625" style="195" customWidth="1"/>
    <col min="2822" max="2822" width="12.140625" style="195" customWidth="1"/>
    <col min="2823" max="2823" width="10.42578125" style="195" customWidth="1"/>
    <col min="2824" max="2824" width="11.140625" style="195" customWidth="1"/>
    <col min="2825" max="2825" width="10.28515625" style="195" customWidth="1"/>
    <col min="2826" max="2826" width="11" style="195" customWidth="1"/>
    <col min="2827" max="2827" width="14.85546875" style="195" customWidth="1"/>
    <col min="2828" max="2828" width="9.140625" style="195"/>
    <col min="2829" max="2829" width="9.5703125" style="195" bestFit="1" customWidth="1"/>
    <col min="2830" max="3070" width="9.140625" style="195"/>
    <col min="3071" max="3071" width="4.7109375" style="195" customWidth="1"/>
    <col min="3072" max="3072" width="12.140625" style="195" customWidth="1"/>
    <col min="3073" max="3073" width="37.5703125" style="195" customWidth="1"/>
    <col min="3074" max="3074" width="8.5703125" style="195" customWidth="1"/>
    <col min="3075" max="3075" width="9.42578125" style="195" customWidth="1"/>
    <col min="3076" max="3076" width="12.5703125" style="195" bestFit="1" customWidth="1"/>
    <col min="3077" max="3077" width="11.28515625" style="195" customWidth="1"/>
    <col min="3078" max="3078" width="12.140625" style="195" customWidth="1"/>
    <col min="3079" max="3079" width="10.42578125" style="195" customWidth="1"/>
    <col min="3080" max="3080" width="11.140625" style="195" customWidth="1"/>
    <col min="3081" max="3081" width="10.28515625" style="195" customWidth="1"/>
    <col min="3082" max="3082" width="11" style="195" customWidth="1"/>
    <col min="3083" max="3083" width="14.85546875" style="195" customWidth="1"/>
    <col min="3084" max="3084" width="9.140625" style="195"/>
    <col min="3085" max="3085" width="9.5703125" style="195" bestFit="1" customWidth="1"/>
    <col min="3086" max="3326" width="9.140625" style="195"/>
    <col min="3327" max="3327" width="4.7109375" style="195" customWidth="1"/>
    <col min="3328" max="3328" width="12.140625" style="195" customWidth="1"/>
    <col min="3329" max="3329" width="37.5703125" style="195" customWidth="1"/>
    <col min="3330" max="3330" width="8.5703125" style="195" customWidth="1"/>
    <col min="3331" max="3331" width="9.42578125" style="195" customWidth="1"/>
    <col min="3332" max="3332" width="12.5703125" style="195" bestFit="1" customWidth="1"/>
    <col min="3333" max="3333" width="11.28515625" style="195" customWidth="1"/>
    <col min="3334" max="3334" width="12.140625" style="195" customWidth="1"/>
    <col min="3335" max="3335" width="10.42578125" style="195" customWidth="1"/>
    <col min="3336" max="3336" width="11.140625" style="195" customWidth="1"/>
    <col min="3337" max="3337" width="10.28515625" style="195" customWidth="1"/>
    <col min="3338" max="3338" width="11" style="195" customWidth="1"/>
    <col min="3339" max="3339" width="14.85546875" style="195" customWidth="1"/>
    <col min="3340" max="3340" width="9.140625" style="195"/>
    <col min="3341" max="3341" width="9.5703125" style="195" bestFit="1" customWidth="1"/>
    <col min="3342" max="3582" width="9.140625" style="195"/>
    <col min="3583" max="3583" width="4.7109375" style="195" customWidth="1"/>
    <col min="3584" max="3584" width="12.140625" style="195" customWidth="1"/>
    <col min="3585" max="3585" width="37.5703125" style="195" customWidth="1"/>
    <col min="3586" max="3586" width="8.5703125" style="195" customWidth="1"/>
    <col min="3587" max="3587" width="9.42578125" style="195" customWidth="1"/>
    <col min="3588" max="3588" width="12.5703125" style="195" bestFit="1" customWidth="1"/>
    <col min="3589" max="3589" width="11.28515625" style="195" customWidth="1"/>
    <col min="3590" max="3590" width="12.140625" style="195" customWidth="1"/>
    <col min="3591" max="3591" width="10.42578125" style="195" customWidth="1"/>
    <col min="3592" max="3592" width="11.140625" style="195" customWidth="1"/>
    <col min="3593" max="3593" width="10.28515625" style="195" customWidth="1"/>
    <col min="3594" max="3594" width="11" style="195" customWidth="1"/>
    <col min="3595" max="3595" width="14.85546875" style="195" customWidth="1"/>
    <col min="3596" max="3596" width="9.140625" style="195"/>
    <col min="3597" max="3597" width="9.5703125" style="195" bestFit="1" customWidth="1"/>
    <col min="3598" max="3838" width="9.140625" style="195"/>
    <col min="3839" max="3839" width="4.7109375" style="195" customWidth="1"/>
    <col min="3840" max="3840" width="12.140625" style="195" customWidth="1"/>
    <col min="3841" max="3841" width="37.5703125" style="195" customWidth="1"/>
    <col min="3842" max="3842" width="8.5703125" style="195" customWidth="1"/>
    <col min="3843" max="3843" width="9.42578125" style="195" customWidth="1"/>
    <col min="3844" max="3844" width="12.5703125" style="195" bestFit="1" customWidth="1"/>
    <col min="3845" max="3845" width="11.28515625" style="195" customWidth="1"/>
    <col min="3846" max="3846" width="12.140625" style="195" customWidth="1"/>
    <col min="3847" max="3847" width="10.42578125" style="195" customWidth="1"/>
    <col min="3848" max="3848" width="11.140625" style="195" customWidth="1"/>
    <col min="3849" max="3849" width="10.28515625" style="195" customWidth="1"/>
    <col min="3850" max="3850" width="11" style="195" customWidth="1"/>
    <col min="3851" max="3851" width="14.85546875" style="195" customWidth="1"/>
    <col min="3852" max="3852" width="9.140625" style="195"/>
    <col min="3853" max="3853" width="9.5703125" style="195" bestFit="1" customWidth="1"/>
    <col min="3854" max="4094" width="9.140625" style="195"/>
    <col min="4095" max="4095" width="4.7109375" style="195" customWidth="1"/>
    <col min="4096" max="4096" width="12.140625" style="195" customWidth="1"/>
    <col min="4097" max="4097" width="37.5703125" style="195" customWidth="1"/>
    <col min="4098" max="4098" width="8.5703125" style="195" customWidth="1"/>
    <col min="4099" max="4099" width="9.42578125" style="195" customWidth="1"/>
    <col min="4100" max="4100" width="12.5703125" style="195" bestFit="1" customWidth="1"/>
    <col min="4101" max="4101" width="11.28515625" style="195" customWidth="1"/>
    <col min="4102" max="4102" width="12.140625" style="195" customWidth="1"/>
    <col min="4103" max="4103" width="10.42578125" style="195" customWidth="1"/>
    <col min="4104" max="4104" width="11.140625" style="195" customWidth="1"/>
    <col min="4105" max="4105" width="10.28515625" style="195" customWidth="1"/>
    <col min="4106" max="4106" width="11" style="195" customWidth="1"/>
    <col min="4107" max="4107" width="14.85546875" style="195" customWidth="1"/>
    <col min="4108" max="4108" width="9.140625" style="195"/>
    <col min="4109" max="4109" width="9.5703125" style="195" bestFit="1" customWidth="1"/>
    <col min="4110" max="4350" width="9.140625" style="195"/>
    <col min="4351" max="4351" width="4.7109375" style="195" customWidth="1"/>
    <col min="4352" max="4352" width="12.140625" style="195" customWidth="1"/>
    <col min="4353" max="4353" width="37.5703125" style="195" customWidth="1"/>
    <col min="4354" max="4354" width="8.5703125" style="195" customWidth="1"/>
    <col min="4355" max="4355" width="9.42578125" style="195" customWidth="1"/>
    <col min="4356" max="4356" width="12.5703125" style="195" bestFit="1" customWidth="1"/>
    <col min="4357" max="4357" width="11.28515625" style="195" customWidth="1"/>
    <col min="4358" max="4358" width="12.140625" style="195" customWidth="1"/>
    <col min="4359" max="4359" width="10.42578125" style="195" customWidth="1"/>
    <col min="4360" max="4360" width="11.140625" style="195" customWidth="1"/>
    <col min="4361" max="4361" width="10.28515625" style="195" customWidth="1"/>
    <col min="4362" max="4362" width="11" style="195" customWidth="1"/>
    <col min="4363" max="4363" width="14.85546875" style="195" customWidth="1"/>
    <col min="4364" max="4364" width="9.140625" style="195"/>
    <col min="4365" max="4365" width="9.5703125" style="195" bestFit="1" customWidth="1"/>
    <col min="4366" max="4606" width="9.140625" style="195"/>
    <col min="4607" max="4607" width="4.7109375" style="195" customWidth="1"/>
    <col min="4608" max="4608" width="12.140625" style="195" customWidth="1"/>
    <col min="4609" max="4609" width="37.5703125" style="195" customWidth="1"/>
    <col min="4610" max="4610" width="8.5703125" style="195" customWidth="1"/>
    <col min="4611" max="4611" width="9.42578125" style="195" customWidth="1"/>
    <col min="4612" max="4612" width="12.5703125" style="195" bestFit="1" customWidth="1"/>
    <col min="4613" max="4613" width="11.28515625" style="195" customWidth="1"/>
    <col min="4614" max="4614" width="12.140625" style="195" customWidth="1"/>
    <col min="4615" max="4615" width="10.42578125" style="195" customWidth="1"/>
    <col min="4616" max="4616" width="11.140625" style="195" customWidth="1"/>
    <col min="4617" max="4617" width="10.28515625" style="195" customWidth="1"/>
    <col min="4618" max="4618" width="11" style="195" customWidth="1"/>
    <col min="4619" max="4619" width="14.85546875" style="195" customWidth="1"/>
    <col min="4620" max="4620" width="9.140625" style="195"/>
    <col min="4621" max="4621" width="9.5703125" style="195" bestFit="1" customWidth="1"/>
    <col min="4622" max="4862" width="9.140625" style="195"/>
    <col min="4863" max="4863" width="4.7109375" style="195" customWidth="1"/>
    <col min="4864" max="4864" width="12.140625" style="195" customWidth="1"/>
    <col min="4865" max="4865" width="37.5703125" style="195" customWidth="1"/>
    <col min="4866" max="4866" width="8.5703125" style="195" customWidth="1"/>
    <col min="4867" max="4867" width="9.42578125" style="195" customWidth="1"/>
    <col min="4868" max="4868" width="12.5703125" style="195" bestFit="1" customWidth="1"/>
    <col min="4869" max="4869" width="11.28515625" style="195" customWidth="1"/>
    <col min="4870" max="4870" width="12.140625" style="195" customWidth="1"/>
    <col min="4871" max="4871" width="10.42578125" style="195" customWidth="1"/>
    <col min="4872" max="4872" width="11.140625" style="195" customWidth="1"/>
    <col min="4873" max="4873" width="10.28515625" style="195" customWidth="1"/>
    <col min="4874" max="4874" width="11" style="195" customWidth="1"/>
    <col min="4875" max="4875" width="14.85546875" style="195" customWidth="1"/>
    <col min="4876" max="4876" width="9.140625" style="195"/>
    <col min="4877" max="4877" width="9.5703125" style="195" bestFit="1" customWidth="1"/>
    <col min="4878" max="5118" width="9.140625" style="195"/>
    <col min="5119" max="5119" width="4.7109375" style="195" customWidth="1"/>
    <col min="5120" max="5120" width="12.140625" style="195" customWidth="1"/>
    <col min="5121" max="5121" width="37.5703125" style="195" customWidth="1"/>
    <col min="5122" max="5122" width="8.5703125" style="195" customWidth="1"/>
    <col min="5123" max="5123" width="9.42578125" style="195" customWidth="1"/>
    <col min="5124" max="5124" width="12.5703125" style="195" bestFit="1" customWidth="1"/>
    <col min="5125" max="5125" width="11.28515625" style="195" customWidth="1"/>
    <col min="5126" max="5126" width="12.140625" style="195" customWidth="1"/>
    <col min="5127" max="5127" width="10.42578125" style="195" customWidth="1"/>
    <col min="5128" max="5128" width="11.140625" style="195" customWidth="1"/>
    <col min="5129" max="5129" width="10.28515625" style="195" customWidth="1"/>
    <col min="5130" max="5130" width="11" style="195" customWidth="1"/>
    <col min="5131" max="5131" width="14.85546875" style="195" customWidth="1"/>
    <col min="5132" max="5132" width="9.140625" style="195"/>
    <col min="5133" max="5133" width="9.5703125" style="195" bestFit="1" customWidth="1"/>
    <col min="5134" max="5374" width="9.140625" style="195"/>
    <col min="5375" max="5375" width="4.7109375" style="195" customWidth="1"/>
    <col min="5376" max="5376" width="12.140625" style="195" customWidth="1"/>
    <col min="5377" max="5377" width="37.5703125" style="195" customWidth="1"/>
    <col min="5378" max="5378" width="8.5703125" style="195" customWidth="1"/>
    <col min="5379" max="5379" width="9.42578125" style="195" customWidth="1"/>
    <col min="5380" max="5380" width="12.5703125" style="195" bestFit="1" customWidth="1"/>
    <col min="5381" max="5381" width="11.28515625" style="195" customWidth="1"/>
    <col min="5382" max="5382" width="12.140625" style="195" customWidth="1"/>
    <col min="5383" max="5383" width="10.42578125" style="195" customWidth="1"/>
    <col min="5384" max="5384" width="11.140625" style="195" customWidth="1"/>
    <col min="5385" max="5385" width="10.28515625" style="195" customWidth="1"/>
    <col min="5386" max="5386" width="11" style="195" customWidth="1"/>
    <col min="5387" max="5387" width="14.85546875" style="195" customWidth="1"/>
    <col min="5388" max="5388" width="9.140625" style="195"/>
    <col min="5389" max="5389" width="9.5703125" style="195" bestFit="1" customWidth="1"/>
    <col min="5390" max="5630" width="9.140625" style="195"/>
    <col min="5631" max="5631" width="4.7109375" style="195" customWidth="1"/>
    <col min="5632" max="5632" width="12.140625" style="195" customWidth="1"/>
    <col min="5633" max="5633" width="37.5703125" style="195" customWidth="1"/>
    <col min="5634" max="5634" width="8.5703125" style="195" customWidth="1"/>
    <col min="5635" max="5635" width="9.42578125" style="195" customWidth="1"/>
    <col min="5636" max="5636" width="12.5703125" style="195" bestFit="1" customWidth="1"/>
    <col min="5637" max="5637" width="11.28515625" style="195" customWidth="1"/>
    <col min="5638" max="5638" width="12.140625" style="195" customWidth="1"/>
    <col min="5639" max="5639" width="10.42578125" style="195" customWidth="1"/>
    <col min="5640" max="5640" width="11.140625" style="195" customWidth="1"/>
    <col min="5641" max="5641" width="10.28515625" style="195" customWidth="1"/>
    <col min="5642" max="5642" width="11" style="195" customWidth="1"/>
    <col min="5643" max="5643" width="14.85546875" style="195" customWidth="1"/>
    <col min="5644" max="5644" width="9.140625" style="195"/>
    <col min="5645" max="5645" width="9.5703125" style="195" bestFit="1" customWidth="1"/>
    <col min="5646" max="5886" width="9.140625" style="195"/>
    <col min="5887" max="5887" width="4.7109375" style="195" customWidth="1"/>
    <col min="5888" max="5888" width="12.140625" style="195" customWidth="1"/>
    <col min="5889" max="5889" width="37.5703125" style="195" customWidth="1"/>
    <col min="5890" max="5890" width="8.5703125" style="195" customWidth="1"/>
    <col min="5891" max="5891" width="9.42578125" style="195" customWidth="1"/>
    <col min="5892" max="5892" width="12.5703125" style="195" bestFit="1" customWidth="1"/>
    <col min="5893" max="5893" width="11.28515625" style="195" customWidth="1"/>
    <col min="5894" max="5894" width="12.140625" style="195" customWidth="1"/>
    <col min="5895" max="5895" width="10.42578125" style="195" customWidth="1"/>
    <col min="5896" max="5896" width="11.140625" style="195" customWidth="1"/>
    <col min="5897" max="5897" width="10.28515625" style="195" customWidth="1"/>
    <col min="5898" max="5898" width="11" style="195" customWidth="1"/>
    <col min="5899" max="5899" width="14.85546875" style="195" customWidth="1"/>
    <col min="5900" max="5900" width="9.140625" style="195"/>
    <col min="5901" max="5901" width="9.5703125" style="195" bestFit="1" customWidth="1"/>
    <col min="5902" max="6142" width="9.140625" style="195"/>
    <col min="6143" max="6143" width="4.7109375" style="195" customWidth="1"/>
    <col min="6144" max="6144" width="12.140625" style="195" customWidth="1"/>
    <col min="6145" max="6145" width="37.5703125" style="195" customWidth="1"/>
    <col min="6146" max="6146" width="8.5703125" style="195" customWidth="1"/>
    <col min="6147" max="6147" width="9.42578125" style="195" customWidth="1"/>
    <col min="6148" max="6148" width="12.5703125" style="195" bestFit="1" customWidth="1"/>
    <col min="6149" max="6149" width="11.28515625" style="195" customWidth="1"/>
    <col min="6150" max="6150" width="12.140625" style="195" customWidth="1"/>
    <col min="6151" max="6151" width="10.42578125" style="195" customWidth="1"/>
    <col min="6152" max="6152" width="11.140625" style="195" customWidth="1"/>
    <col min="6153" max="6153" width="10.28515625" style="195" customWidth="1"/>
    <col min="6154" max="6154" width="11" style="195" customWidth="1"/>
    <col min="6155" max="6155" width="14.85546875" style="195" customWidth="1"/>
    <col min="6156" max="6156" width="9.140625" style="195"/>
    <col min="6157" max="6157" width="9.5703125" style="195" bestFit="1" customWidth="1"/>
    <col min="6158" max="6398" width="9.140625" style="195"/>
    <col min="6399" max="6399" width="4.7109375" style="195" customWidth="1"/>
    <col min="6400" max="6400" width="12.140625" style="195" customWidth="1"/>
    <col min="6401" max="6401" width="37.5703125" style="195" customWidth="1"/>
    <col min="6402" max="6402" width="8.5703125" style="195" customWidth="1"/>
    <col min="6403" max="6403" width="9.42578125" style="195" customWidth="1"/>
    <col min="6404" max="6404" width="12.5703125" style="195" bestFit="1" customWidth="1"/>
    <col min="6405" max="6405" width="11.28515625" style="195" customWidth="1"/>
    <col min="6406" max="6406" width="12.140625" style="195" customWidth="1"/>
    <col min="6407" max="6407" width="10.42578125" style="195" customWidth="1"/>
    <col min="6408" max="6408" width="11.140625" style="195" customWidth="1"/>
    <col min="6409" max="6409" width="10.28515625" style="195" customWidth="1"/>
    <col min="6410" max="6410" width="11" style="195" customWidth="1"/>
    <col min="6411" max="6411" width="14.85546875" style="195" customWidth="1"/>
    <col min="6412" max="6412" width="9.140625" style="195"/>
    <col min="6413" max="6413" width="9.5703125" style="195" bestFit="1" customWidth="1"/>
    <col min="6414" max="6654" width="9.140625" style="195"/>
    <col min="6655" max="6655" width="4.7109375" style="195" customWidth="1"/>
    <col min="6656" max="6656" width="12.140625" style="195" customWidth="1"/>
    <col min="6657" max="6657" width="37.5703125" style="195" customWidth="1"/>
    <col min="6658" max="6658" width="8.5703125" style="195" customWidth="1"/>
    <col min="6659" max="6659" width="9.42578125" style="195" customWidth="1"/>
    <col min="6660" max="6660" width="12.5703125" style="195" bestFit="1" customWidth="1"/>
    <col min="6661" max="6661" width="11.28515625" style="195" customWidth="1"/>
    <col min="6662" max="6662" width="12.140625" style="195" customWidth="1"/>
    <col min="6663" max="6663" width="10.42578125" style="195" customWidth="1"/>
    <col min="6664" max="6664" width="11.140625" style="195" customWidth="1"/>
    <col min="6665" max="6665" width="10.28515625" style="195" customWidth="1"/>
    <col min="6666" max="6666" width="11" style="195" customWidth="1"/>
    <col min="6667" max="6667" width="14.85546875" style="195" customWidth="1"/>
    <col min="6668" max="6668" width="9.140625" style="195"/>
    <col min="6669" max="6669" width="9.5703125" style="195" bestFit="1" customWidth="1"/>
    <col min="6670" max="6910" width="9.140625" style="195"/>
    <col min="6911" max="6911" width="4.7109375" style="195" customWidth="1"/>
    <col min="6912" max="6912" width="12.140625" style="195" customWidth="1"/>
    <col min="6913" max="6913" width="37.5703125" style="195" customWidth="1"/>
    <col min="6914" max="6914" width="8.5703125" style="195" customWidth="1"/>
    <col min="6915" max="6915" width="9.42578125" style="195" customWidth="1"/>
    <col min="6916" max="6916" width="12.5703125" style="195" bestFit="1" customWidth="1"/>
    <col min="6917" max="6917" width="11.28515625" style="195" customWidth="1"/>
    <col min="6918" max="6918" width="12.140625" style="195" customWidth="1"/>
    <col min="6919" max="6919" width="10.42578125" style="195" customWidth="1"/>
    <col min="6920" max="6920" width="11.140625" style="195" customWidth="1"/>
    <col min="6921" max="6921" width="10.28515625" style="195" customWidth="1"/>
    <col min="6922" max="6922" width="11" style="195" customWidth="1"/>
    <col min="6923" max="6923" width="14.85546875" style="195" customWidth="1"/>
    <col min="6924" max="6924" width="9.140625" style="195"/>
    <col min="6925" max="6925" width="9.5703125" style="195" bestFit="1" customWidth="1"/>
    <col min="6926" max="7166" width="9.140625" style="195"/>
    <col min="7167" max="7167" width="4.7109375" style="195" customWidth="1"/>
    <col min="7168" max="7168" width="12.140625" style="195" customWidth="1"/>
    <col min="7169" max="7169" width="37.5703125" style="195" customWidth="1"/>
    <col min="7170" max="7170" width="8.5703125" style="195" customWidth="1"/>
    <col min="7171" max="7171" width="9.42578125" style="195" customWidth="1"/>
    <col min="7172" max="7172" width="12.5703125" style="195" bestFit="1" customWidth="1"/>
    <col min="7173" max="7173" width="11.28515625" style="195" customWidth="1"/>
    <col min="7174" max="7174" width="12.140625" style="195" customWidth="1"/>
    <col min="7175" max="7175" width="10.42578125" style="195" customWidth="1"/>
    <col min="7176" max="7176" width="11.140625" style="195" customWidth="1"/>
    <col min="7177" max="7177" width="10.28515625" style="195" customWidth="1"/>
    <col min="7178" max="7178" width="11" style="195" customWidth="1"/>
    <col min="7179" max="7179" width="14.85546875" style="195" customWidth="1"/>
    <col min="7180" max="7180" width="9.140625" style="195"/>
    <col min="7181" max="7181" width="9.5703125" style="195" bestFit="1" customWidth="1"/>
    <col min="7182" max="7422" width="9.140625" style="195"/>
    <col min="7423" max="7423" width="4.7109375" style="195" customWidth="1"/>
    <col min="7424" max="7424" width="12.140625" style="195" customWidth="1"/>
    <col min="7425" max="7425" width="37.5703125" style="195" customWidth="1"/>
    <col min="7426" max="7426" width="8.5703125" style="195" customWidth="1"/>
    <col min="7427" max="7427" width="9.42578125" style="195" customWidth="1"/>
    <col min="7428" max="7428" width="12.5703125" style="195" bestFit="1" customWidth="1"/>
    <col min="7429" max="7429" width="11.28515625" style="195" customWidth="1"/>
    <col min="7430" max="7430" width="12.140625" style="195" customWidth="1"/>
    <col min="7431" max="7431" width="10.42578125" style="195" customWidth="1"/>
    <col min="7432" max="7432" width="11.140625" style="195" customWidth="1"/>
    <col min="7433" max="7433" width="10.28515625" style="195" customWidth="1"/>
    <col min="7434" max="7434" width="11" style="195" customWidth="1"/>
    <col min="7435" max="7435" width="14.85546875" style="195" customWidth="1"/>
    <col min="7436" max="7436" width="9.140625" style="195"/>
    <col min="7437" max="7437" width="9.5703125" style="195" bestFit="1" customWidth="1"/>
    <col min="7438" max="7678" width="9.140625" style="195"/>
    <col min="7679" max="7679" width="4.7109375" style="195" customWidth="1"/>
    <col min="7680" max="7680" width="12.140625" style="195" customWidth="1"/>
    <col min="7681" max="7681" width="37.5703125" style="195" customWidth="1"/>
    <col min="7682" max="7682" width="8.5703125" style="195" customWidth="1"/>
    <col min="7683" max="7683" width="9.42578125" style="195" customWidth="1"/>
    <col min="7684" max="7684" width="12.5703125" style="195" bestFit="1" customWidth="1"/>
    <col min="7685" max="7685" width="11.28515625" style="195" customWidth="1"/>
    <col min="7686" max="7686" width="12.140625" style="195" customWidth="1"/>
    <col min="7687" max="7687" width="10.42578125" style="195" customWidth="1"/>
    <col min="7688" max="7688" width="11.140625" style="195" customWidth="1"/>
    <col min="7689" max="7689" width="10.28515625" style="195" customWidth="1"/>
    <col min="7690" max="7690" width="11" style="195" customWidth="1"/>
    <col min="7691" max="7691" width="14.85546875" style="195" customWidth="1"/>
    <col min="7692" max="7692" width="9.140625" style="195"/>
    <col min="7693" max="7693" width="9.5703125" style="195" bestFit="1" customWidth="1"/>
    <col min="7694" max="7934" width="9.140625" style="195"/>
    <col min="7935" max="7935" width="4.7109375" style="195" customWidth="1"/>
    <col min="7936" max="7936" width="12.140625" style="195" customWidth="1"/>
    <col min="7937" max="7937" width="37.5703125" style="195" customWidth="1"/>
    <col min="7938" max="7938" width="8.5703125" style="195" customWidth="1"/>
    <col min="7939" max="7939" width="9.42578125" style="195" customWidth="1"/>
    <col min="7940" max="7940" width="12.5703125" style="195" bestFit="1" customWidth="1"/>
    <col min="7941" max="7941" width="11.28515625" style="195" customWidth="1"/>
    <col min="7942" max="7942" width="12.140625" style="195" customWidth="1"/>
    <col min="7943" max="7943" width="10.42578125" style="195" customWidth="1"/>
    <col min="7944" max="7944" width="11.140625" style="195" customWidth="1"/>
    <col min="7945" max="7945" width="10.28515625" style="195" customWidth="1"/>
    <col min="7946" max="7946" width="11" style="195" customWidth="1"/>
    <col min="7947" max="7947" width="14.85546875" style="195" customWidth="1"/>
    <col min="7948" max="7948" width="9.140625" style="195"/>
    <col min="7949" max="7949" width="9.5703125" style="195" bestFit="1" customWidth="1"/>
    <col min="7950" max="8190" width="9.140625" style="195"/>
    <col min="8191" max="8191" width="4.7109375" style="195" customWidth="1"/>
    <col min="8192" max="8192" width="12.140625" style="195" customWidth="1"/>
    <col min="8193" max="8193" width="37.5703125" style="195" customWidth="1"/>
    <col min="8194" max="8194" width="8.5703125" style="195" customWidth="1"/>
    <col min="8195" max="8195" width="9.42578125" style="195" customWidth="1"/>
    <col min="8196" max="8196" width="12.5703125" style="195" bestFit="1" customWidth="1"/>
    <col min="8197" max="8197" width="11.28515625" style="195" customWidth="1"/>
    <col min="8198" max="8198" width="12.140625" style="195" customWidth="1"/>
    <col min="8199" max="8199" width="10.42578125" style="195" customWidth="1"/>
    <col min="8200" max="8200" width="11.140625" style="195" customWidth="1"/>
    <col min="8201" max="8201" width="10.28515625" style="195" customWidth="1"/>
    <col min="8202" max="8202" width="11" style="195" customWidth="1"/>
    <col min="8203" max="8203" width="14.85546875" style="195" customWidth="1"/>
    <col min="8204" max="8204" width="9.140625" style="195"/>
    <col min="8205" max="8205" width="9.5703125" style="195" bestFit="1" customWidth="1"/>
    <col min="8206" max="8446" width="9.140625" style="195"/>
    <col min="8447" max="8447" width="4.7109375" style="195" customWidth="1"/>
    <col min="8448" max="8448" width="12.140625" style="195" customWidth="1"/>
    <col min="8449" max="8449" width="37.5703125" style="195" customWidth="1"/>
    <col min="8450" max="8450" width="8.5703125" style="195" customWidth="1"/>
    <col min="8451" max="8451" width="9.42578125" style="195" customWidth="1"/>
    <col min="8452" max="8452" width="12.5703125" style="195" bestFit="1" customWidth="1"/>
    <col min="8453" max="8453" width="11.28515625" style="195" customWidth="1"/>
    <col min="8454" max="8454" width="12.140625" style="195" customWidth="1"/>
    <col min="8455" max="8455" width="10.42578125" style="195" customWidth="1"/>
    <col min="8456" max="8456" width="11.140625" style="195" customWidth="1"/>
    <col min="8457" max="8457" width="10.28515625" style="195" customWidth="1"/>
    <col min="8458" max="8458" width="11" style="195" customWidth="1"/>
    <col min="8459" max="8459" width="14.85546875" style="195" customWidth="1"/>
    <col min="8460" max="8460" width="9.140625" style="195"/>
    <col min="8461" max="8461" width="9.5703125" style="195" bestFit="1" customWidth="1"/>
    <col min="8462" max="8702" width="9.140625" style="195"/>
    <col min="8703" max="8703" width="4.7109375" style="195" customWidth="1"/>
    <col min="8704" max="8704" width="12.140625" style="195" customWidth="1"/>
    <col min="8705" max="8705" width="37.5703125" style="195" customWidth="1"/>
    <col min="8706" max="8706" width="8.5703125" style="195" customWidth="1"/>
    <col min="8707" max="8707" width="9.42578125" style="195" customWidth="1"/>
    <col min="8708" max="8708" width="12.5703125" style="195" bestFit="1" customWidth="1"/>
    <col min="8709" max="8709" width="11.28515625" style="195" customWidth="1"/>
    <col min="8710" max="8710" width="12.140625" style="195" customWidth="1"/>
    <col min="8711" max="8711" width="10.42578125" style="195" customWidth="1"/>
    <col min="8712" max="8712" width="11.140625" style="195" customWidth="1"/>
    <col min="8713" max="8713" width="10.28515625" style="195" customWidth="1"/>
    <col min="8714" max="8714" width="11" style="195" customWidth="1"/>
    <col min="8715" max="8715" width="14.85546875" style="195" customWidth="1"/>
    <col min="8716" max="8716" width="9.140625" style="195"/>
    <col min="8717" max="8717" width="9.5703125" style="195" bestFit="1" customWidth="1"/>
    <col min="8718" max="8958" width="9.140625" style="195"/>
    <col min="8959" max="8959" width="4.7109375" style="195" customWidth="1"/>
    <col min="8960" max="8960" width="12.140625" style="195" customWidth="1"/>
    <col min="8961" max="8961" width="37.5703125" style="195" customWidth="1"/>
    <col min="8962" max="8962" width="8.5703125" style="195" customWidth="1"/>
    <col min="8963" max="8963" width="9.42578125" style="195" customWidth="1"/>
    <col min="8964" max="8964" width="12.5703125" style="195" bestFit="1" customWidth="1"/>
    <col min="8965" max="8965" width="11.28515625" style="195" customWidth="1"/>
    <col min="8966" max="8966" width="12.140625" style="195" customWidth="1"/>
    <col min="8967" max="8967" width="10.42578125" style="195" customWidth="1"/>
    <col min="8968" max="8968" width="11.140625" style="195" customWidth="1"/>
    <col min="8969" max="8969" width="10.28515625" style="195" customWidth="1"/>
    <col min="8970" max="8970" width="11" style="195" customWidth="1"/>
    <col min="8971" max="8971" width="14.85546875" style="195" customWidth="1"/>
    <col min="8972" max="8972" width="9.140625" style="195"/>
    <col min="8973" max="8973" width="9.5703125" style="195" bestFit="1" customWidth="1"/>
    <col min="8974" max="9214" width="9.140625" style="195"/>
    <col min="9215" max="9215" width="4.7109375" style="195" customWidth="1"/>
    <col min="9216" max="9216" width="12.140625" style="195" customWidth="1"/>
    <col min="9217" max="9217" width="37.5703125" style="195" customWidth="1"/>
    <col min="9218" max="9218" width="8.5703125" style="195" customWidth="1"/>
    <col min="9219" max="9219" width="9.42578125" style="195" customWidth="1"/>
    <col min="9220" max="9220" width="12.5703125" style="195" bestFit="1" customWidth="1"/>
    <col min="9221" max="9221" width="11.28515625" style="195" customWidth="1"/>
    <col min="9222" max="9222" width="12.140625" style="195" customWidth="1"/>
    <col min="9223" max="9223" width="10.42578125" style="195" customWidth="1"/>
    <col min="9224" max="9224" width="11.140625" style="195" customWidth="1"/>
    <col min="9225" max="9225" width="10.28515625" style="195" customWidth="1"/>
    <col min="9226" max="9226" width="11" style="195" customWidth="1"/>
    <col min="9227" max="9227" width="14.85546875" style="195" customWidth="1"/>
    <col min="9228" max="9228" width="9.140625" style="195"/>
    <col min="9229" max="9229" width="9.5703125" style="195" bestFit="1" customWidth="1"/>
    <col min="9230" max="9470" width="9.140625" style="195"/>
    <col min="9471" max="9471" width="4.7109375" style="195" customWidth="1"/>
    <col min="9472" max="9472" width="12.140625" style="195" customWidth="1"/>
    <col min="9473" max="9473" width="37.5703125" style="195" customWidth="1"/>
    <col min="9474" max="9474" width="8.5703125" style="195" customWidth="1"/>
    <col min="9475" max="9475" width="9.42578125" style="195" customWidth="1"/>
    <col min="9476" max="9476" width="12.5703125" style="195" bestFit="1" customWidth="1"/>
    <col min="9477" max="9477" width="11.28515625" style="195" customWidth="1"/>
    <col min="9478" max="9478" width="12.140625" style="195" customWidth="1"/>
    <col min="9479" max="9479" width="10.42578125" style="195" customWidth="1"/>
    <col min="9480" max="9480" width="11.140625" style="195" customWidth="1"/>
    <col min="9481" max="9481" width="10.28515625" style="195" customWidth="1"/>
    <col min="9482" max="9482" width="11" style="195" customWidth="1"/>
    <col min="9483" max="9483" width="14.85546875" style="195" customWidth="1"/>
    <col min="9484" max="9484" width="9.140625" style="195"/>
    <col min="9485" max="9485" width="9.5703125" style="195" bestFit="1" customWidth="1"/>
    <col min="9486" max="9726" width="9.140625" style="195"/>
    <col min="9727" max="9727" width="4.7109375" style="195" customWidth="1"/>
    <col min="9728" max="9728" width="12.140625" style="195" customWidth="1"/>
    <col min="9729" max="9729" width="37.5703125" style="195" customWidth="1"/>
    <col min="9730" max="9730" width="8.5703125" style="195" customWidth="1"/>
    <col min="9731" max="9731" width="9.42578125" style="195" customWidth="1"/>
    <col min="9732" max="9732" width="12.5703125" style="195" bestFit="1" customWidth="1"/>
    <col min="9733" max="9733" width="11.28515625" style="195" customWidth="1"/>
    <col min="9734" max="9734" width="12.140625" style="195" customWidth="1"/>
    <col min="9735" max="9735" width="10.42578125" style="195" customWidth="1"/>
    <col min="9736" max="9736" width="11.140625" style="195" customWidth="1"/>
    <col min="9737" max="9737" width="10.28515625" style="195" customWidth="1"/>
    <col min="9738" max="9738" width="11" style="195" customWidth="1"/>
    <col min="9739" max="9739" width="14.85546875" style="195" customWidth="1"/>
    <col min="9740" max="9740" width="9.140625" style="195"/>
    <col min="9741" max="9741" width="9.5703125" style="195" bestFit="1" customWidth="1"/>
    <col min="9742" max="9982" width="9.140625" style="195"/>
    <col min="9983" max="9983" width="4.7109375" style="195" customWidth="1"/>
    <col min="9984" max="9984" width="12.140625" style="195" customWidth="1"/>
    <col min="9985" max="9985" width="37.5703125" style="195" customWidth="1"/>
    <col min="9986" max="9986" width="8.5703125" style="195" customWidth="1"/>
    <col min="9987" max="9987" width="9.42578125" style="195" customWidth="1"/>
    <col min="9988" max="9988" width="12.5703125" style="195" bestFit="1" customWidth="1"/>
    <col min="9989" max="9989" width="11.28515625" style="195" customWidth="1"/>
    <col min="9990" max="9990" width="12.140625" style="195" customWidth="1"/>
    <col min="9991" max="9991" width="10.42578125" style="195" customWidth="1"/>
    <col min="9992" max="9992" width="11.140625" style="195" customWidth="1"/>
    <col min="9993" max="9993" width="10.28515625" style="195" customWidth="1"/>
    <col min="9994" max="9994" width="11" style="195" customWidth="1"/>
    <col min="9995" max="9995" width="14.85546875" style="195" customWidth="1"/>
    <col min="9996" max="9996" width="9.140625" style="195"/>
    <col min="9997" max="9997" width="9.5703125" style="195" bestFit="1" customWidth="1"/>
    <col min="9998" max="10238" width="9.140625" style="195"/>
    <col min="10239" max="10239" width="4.7109375" style="195" customWidth="1"/>
    <col min="10240" max="10240" width="12.140625" style="195" customWidth="1"/>
    <col min="10241" max="10241" width="37.5703125" style="195" customWidth="1"/>
    <col min="10242" max="10242" width="8.5703125" style="195" customWidth="1"/>
    <col min="10243" max="10243" width="9.42578125" style="195" customWidth="1"/>
    <col min="10244" max="10244" width="12.5703125" style="195" bestFit="1" customWidth="1"/>
    <col min="10245" max="10245" width="11.28515625" style="195" customWidth="1"/>
    <col min="10246" max="10246" width="12.140625" style="195" customWidth="1"/>
    <col min="10247" max="10247" width="10.42578125" style="195" customWidth="1"/>
    <col min="10248" max="10248" width="11.140625" style="195" customWidth="1"/>
    <col min="10249" max="10249" width="10.28515625" style="195" customWidth="1"/>
    <col min="10250" max="10250" width="11" style="195" customWidth="1"/>
    <col min="10251" max="10251" width="14.85546875" style="195" customWidth="1"/>
    <col min="10252" max="10252" width="9.140625" style="195"/>
    <col min="10253" max="10253" width="9.5703125" style="195" bestFit="1" customWidth="1"/>
    <col min="10254" max="10494" width="9.140625" style="195"/>
    <col min="10495" max="10495" width="4.7109375" style="195" customWidth="1"/>
    <col min="10496" max="10496" width="12.140625" style="195" customWidth="1"/>
    <col min="10497" max="10497" width="37.5703125" style="195" customWidth="1"/>
    <col min="10498" max="10498" width="8.5703125" style="195" customWidth="1"/>
    <col min="10499" max="10499" width="9.42578125" style="195" customWidth="1"/>
    <col min="10500" max="10500" width="12.5703125" style="195" bestFit="1" customWidth="1"/>
    <col min="10501" max="10501" width="11.28515625" style="195" customWidth="1"/>
    <col min="10502" max="10502" width="12.140625" style="195" customWidth="1"/>
    <col min="10503" max="10503" width="10.42578125" style="195" customWidth="1"/>
    <col min="10504" max="10504" width="11.140625" style="195" customWidth="1"/>
    <col min="10505" max="10505" width="10.28515625" style="195" customWidth="1"/>
    <col min="10506" max="10506" width="11" style="195" customWidth="1"/>
    <col min="10507" max="10507" width="14.85546875" style="195" customWidth="1"/>
    <col min="10508" max="10508" width="9.140625" style="195"/>
    <col min="10509" max="10509" width="9.5703125" style="195" bestFit="1" customWidth="1"/>
    <col min="10510" max="10750" width="9.140625" style="195"/>
    <col min="10751" max="10751" width="4.7109375" style="195" customWidth="1"/>
    <col min="10752" max="10752" width="12.140625" style="195" customWidth="1"/>
    <col min="10753" max="10753" width="37.5703125" style="195" customWidth="1"/>
    <col min="10754" max="10754" width="8.5703125" style="195" customWidth="1"/>
    <col min="10755" max="10755" width="9.42578125" style="195" customWidth="1"/>
    <col min="10756" max="10756" width="12.5703125" style="195" bestFit="1" customWidth="1"/>
    <col min="10757" max="10757" width="11.28515625" style="195" customWidth="1"/>
    <col min="10758" max="10758" width="12.140625" style="195" customWidth="1"/>
    <col min="10759" max="10759" width="10.42578125" style="195" customWidth="1"/>
    <col min="10760" max="10760" width="11.140625" style="195" customWidth="1"/>
    <col min="10761" max="10761" width="10.28515625" style="195" customWidth="1"/>
    <col min="10762" max="10762" width="11" style="195" customWidth="1"/>
    <col min="10763" max="10763" width="14.85546875" style="195" customWidth="1"/>
    <col min="10764" max="10764" width="9.140625" style="195"/>
    <col min="10765" max="10765" width="9.5703125" style="195" bestFit="1" customWidth="1"/>
    <col min="10766" max="11006" width="9.140625" style="195"/>
    <col min="11007" max="11007" width="4.7109375" style="195" customWidth="1"/>
    <col min="11008" max="11008" width="12.140625" style="195" customWidth="1"/>
    <col min="11009" max="11009" width="37.5703125" style="195" customWidth="1"/>
    <col min="11010" max="11010" width="8.5703125" style="195" customWidth="1"/>
    <col min="11011" max="11011" width="9.42578125" style="195" customWidth="1"/>
    <col min="11012" max="11012" width="12.5703125" style="195" bestFit="1" customWidth="1"/>
    <col min="11013" max="11013" width="11.28515625" style="195" customWidth="1"/>
    <col min="11014" max="11014" width="12.140625" style="195" customWidth="1"/>
    <col min="11015" max="11015" width="10.42578125" style="195" customWidth="1"/>
    <col min="11016" max="11016" width="11.140625" style="195" customWidth="1"/>
    <col min="11017" max="11017" width="10.28515625" style="195" customWidth="1"/>
    <col min="11018" max="11018" width="11" style="195" customWidth="1"/>
    <col min="11019" max="11019" width="14.85546875" style="195" customWidth="1"/>
    <col min="11020" max="11020" width="9.140625" style="195"/>
    <col min="11021" max="11021" width="9.5703125" style="195" bestFit="1" customWidth="1"/>
    <col min="11022" max="11262" width="9.140625" style="195"/>
    <col min="11263" max="11263" width="4.7109375" style="195" customWidth="1"/>
    <col min="11264" max="11264" width="12.140625" style="195" customWidth="1"/>
    <col min="11265" max="11265" width="37.5703125" style="195" customWidth="1"/>
    <col min="11266" max="11266" width="8.5703125" style="195" customWidth="1"/>
    <col min="11267" max="11267" width="9.42578125" style="195" customWidth="1"/>
    <col min="11268" max="11268" width="12.5703125" style="195" bestFit="1" customWidth="1"/>
    <col min="11269" max="11269" width="11.28515625" style="195" customWidth="1"/>
    <col min="11270" max="11270" width="12.140625" style="195" customWidth="1"/>
    <col min="11271" max="11271" width="10.42578125" style="195" customWidth="1"/>
    <col min="11272" max="11272" width="11.140625" style="195" customWidth="1"/>
    <col min="11273" max="11273" width="10.28515625" style="195" customWidth="1"/>
    <col min="11274" max="11274" width="11" style="195" customWidth="1"/>
    <col min="11275" max="11275" width="14.85546875" style="195" customWidth="1"/>
    <col min="11276" max="11276" width="9.140625" style="195"/>
    <col min="11277" max="11277" width="9.5703125" style="195" bestFit="1" customWidth="1"/>
    <col min="11278" max="11518" width="9.140625" style="195"/>
    <col min="11519" max="11519" width="4.7109375" style="195" customWidth="1"/>
    <col min="11520" max="11520" width="12.140625" style="195" customWidth="1"/>
    <col min="11521" max="11521" width="37.5703125" style="195" customWidth="1"/>
    <col min="11522" max="11522" width="8.5703125" style="195" customWidth="1"/>
    <col min="11523" max="11523" width="9.42578125" style="195" customWidth="1"/>
    <col min="11524" max="11524" width="12.5703125" style="195" bestFit="1" customWidth="1"/>
    <col min="11525" max="11525" width="11.28515625" style="195" customWidth="1"/>
    <col min="11526" max="11526" width="12.140625" style="195" customWidth="1"/>
    <col min="11527" max="11527" width="10.42578125" style="195" customWidth="1"/>
    <col min="11528" max="11528" width="11.140625" style="195" customWidth="1"/>
    <col min="11529" max="11529" width="10.28515625" style="195" customWidth="1"/>
    <col min="11530" max="11530" width="11" style="195" customWidth="1"/>
    <col min="11531" max="11531" width="14.85546875" style="195" customWidth="1"/>
    <col min="11532" max="11532" width="9.140625" style="195"/>
    <col min="11533" max="11533" width="9.5703125" style="195" bestFit="1" customWidth="1"/>
    <col min="11534" max="11774" width="9.140625" style="195"/>
    <col min="11775" max="11775" width="4.7109375" style="195" customWidth="1"/>
    <col min="11776" max="11776" width="12.140625" style="195" customWidth="1"/>
    <col min="11777" max="11777" width="37.5703125" style="195" customWidth="1"/>
    <col min="11778" max="11778" width="8.5703125" style="195" customWidth="1"/>
    <col min="11779" max="11779" width="9.42578125" style="195" customWidth="1"/>
    <col min="11780" max="11780" width="12.5703125" style="195" bestFit="1" customWidth="1"/>
    <col min="11781" max="11781" width="11.28515625" style="195" customWidth="1"/>
    <col min="11782" max="11782" width="12.140625" style="195" customWidth="1"/>
    <col min="11783" max="11783" width="10.42578125" style="195" customWidth="1"/>
    <col min="11784" max="11784" width="11.140625" style="195" customWidth="1"/>
    <col min="11785" max="11785" width="10.28515625" style="195" customWidth="1"/>
    <col min="11786" max="11786" width="11" style="195" customWidth="1"/>
    <col min="11787" max="11787" width="14.85546875" style="195" customWidth="1"/>
    <col min="11788" max="11788" width="9.140625" style="195"/>
    <col min="11789" max="11789" width="9.5703125" style="195" bestFit="1" customWidth="1"/>
    <col min="11790" max="12030" width="9.140625" style="195"/>
    <col min="12031" max="12031" width="4.7109375" style="195" customWidth="1"/>
    <col min="12032" max="12032" width="12.140625" style="195" customWidth="1"/>
    <col min="12033" max="12033" width="37.5703125" style="195" customWidth="1"/>
    <col min="12034" max="12034" width="8.5703125" style="195" customWidth="1"/>
    <col min="12035" max="12035" width="9.42578125" style="195" customWidth="1"/>
    <col min="12036" max="12036" width="12.5703125" style="195" bestFit="1" customWidth="1"/>
    <col min="12037" max="12037" width="11.28515625" style="195" customWidth="1"/>
    <col min="12038" max="12038" width="12.140625" style="195" customWidth="1"/>
    <col min="12039" max="12039" width="10.42578125" style="195" customWidth="1"/>
    <col min="12040" max="12040" width="11.140625" style="195" customWidth="1"/>
    <col min="12041" max="12041" width="10.28515625" style="195" customWidth="1"/>
    <col min="12042" max="12042" width="11" style="195" customWidth="1"/>
    <col min="12043" max="12043" width="14.85546875" style="195" customWidth="1"/>
    <col min="12044" max="12044" width="9.140625" style="195"/>
    <col min="12045" max="12045" width="9.5703125" style="195" bestFit="1" customWidth="1"/>
    <col min="12046" max="12286" width="9.140625" style="195"/>
    <col min="12287" max="12287" width="4.7109375" style="195" customWidth="1"/>
    <col min="12288" max="12288" width="12.140625" style="195" customWidth="1"/>
    <col min="12289" max="12289" width="37.5703125" style="195" customWidth="1"/>
    <col min="12290" max="12290" width="8.5703125" style="195" customWidth="1"/>
    <col min="12291" max="12291" width="9.42578125" style="195" customWidth="1"/>
    <col min="12292" max="12292" width="12.5703125" style="195" bestFit="1" customWidth="1"/>
    <col min="12293" max="12293" width="11.28515625" style="195" customWidth="1"/>
    <col min="12294" max="12294" width="12.140625" style="195" customWidth="1"/>
    <col min="12295" max="12295" width="10.42578125" style="195" customWidth="1"/>
    <col min="12296" max="12296" width="11.140625" style="195" customWidth="1"/>
    <col min="12297" max="12297" width="10.28515625" style="195" customWidth="1"/>
    <col min="12298" max="12298" width="11" style="195" customWidth="1"/>
    <col min="12299" max="12299" width="14.85546875" style="195" customWidth="1"/>
    <col min="12300" max="12300" width="9.140625" style="195"/>
    <col min="12301" max="12301" width="9.5703125" style="195" bestFit="1" customWidth="1"/>
    <col min="12302" max="12542" width="9.140625" style="195"/>
    <col min="12543" max="12543" width="4.7109375" style="195" customWidth="1"/>
    <col min="12544" max="12544" width="12.140625" style="195" customWidth="1"/>
    <col min="12545" max="12545" width="37.5703125" style="195" customWidth="1"/>
    <col min="12546" max="12546" width="8.5703125" style="195" customWidth="1"/>
    <col min="12547" max="12547" width="9.42578125" style="195" customWidth="1"/>
    <col min="12548" max="12548" width="12.5703125" style="195" bestFit="1" customWidth="1"/>
    <col min="12549" max="12549" width="11.28515625" style="195" customWidth="1"/>
    <col min="12550" max="12550" width="12.140625" style="195" customWidth="1"/>
    <col min="12551" max="12551" width="10.42578125" style="195" customWidth="1"/>
    <col min="12552" max="12552" width="11.140625" style="195" customWidth="1"/>
    <col min="12553" max="12553" width="10.28515625" style="195" customWidth="1"/>
    <col min="12554" max="12554" width="11" style="195" customWidth="1"/>
    <col min="12555" max="12555" width="14.85546875" style="195" customWidth="1"/>
    <col min="12556" max="12556" width="9.140625" style="195"/>
    <col min="12557" max="12557" width="9.5703125" style="195" bestFit="1" customWidth="1"/>
    <col min="12558" max="12798" width="9.140625" style="195"/>
    <col min="12799" max="12799" width="4.7109375" style="195" customWidth="1"/>
    <col min="12800" max="12800" width="12.140625" style="195" customWidth="1"/>
    <col min="12801" max="12801" width="37.5703125" style="195" customWidth="1"/>
    <col min="12802" max="12802" width="8.5703125" style="195" customWidth="1"/>
    <col min="12803" max="12803" width="9.42578125" style="195" customWidth="1"/>
    <col min="12804" max="12804" width="12.5703125" style="195" bestFit="1" customWidth="1"/>
    <col min="12805" max="12805" width="11.28515625" style="195" customWidth="1"/>
    <col min="12806" max="12806" width="12.140625" style="195" customWidth="1"/>
    <col min="12807" max="12807" width="10.42578125" style="195" customWidth="1"/>
    <col min="12808" max="12808" width="11.140625" style="195" customWidth="1"/>
    <col min="12809" max="12809" width="10.28515625" style="195" customWidth="1"/>
    <col min="12810" max="12810" width="11" style="195" customWidth="1"/>
    <col min="12811" max="12811" width="14.85546875" style="195" customWidth="1"/>
    <col min="12812" max="12812" width="9.140625" style="195"/>
    <col min="12813" max="12813" width="9.5703125" style="195" bestFit="1" customWidth="1"/>
    <col min="12814" max="13054" width="9.140625" style="195"/>
    <col min="13055" max="13055" width="4.7109375" style="195" customWidth="1"/>
    <col min="13056" max="13056" width="12.140625" style="195" customWidth="1"/>
    <col min="13057" max="13057" width="37.5703125" style="195" customWidth="1"/>
    <col min="13058" max="13058" width="8.5703125" style="195" customWidth="1"/>
    <col min="13059" max="13059" width="9.42578125" style="195" customWidth="1"/>
    <col min="13060" max="13060" width="12.5703125" style="195" bestFit="1" customWidth="1"/>
    <col min="13061" max="13061" width="11.28515625" style="195" customWidth="1"/>
    <col min="13062" max="13062" width="12.140625" style="195" customWidth="1"/>
    <col min="13063" max="13063" width="10.42578125" style="195" customWidth="1"/>
    <col min="13064" max="13064" width="11.140625" style="195" customWidth="1"/>
    <col min="13065" max="13065" width="10.28515625" style="195" customWidth="1"/>
    <col min="13066" max="13066" width="11" style="195" customWidth="1"/>
    <col min="13067" max="13067" width="14.85546875" style="195" customWidth="1"/>
    <col min="13068" max="13068" width="9.140625" style="195"/>
    <col min="13069" max="13069" width="9.5703125" style="195" bestFit="1" customWidth="1"/>
    <col min="13070" max="13310" width="9.140625" style="195"/>
    <col min="13311" max="13311" width="4.7109375" style="195" customWidth="1"/>
    <col min="13312" max="13312" width="12.140625" style="195" customWidth="1"/>
    <col min="13313" max="13313" width="37.5703125" style="195" customWidth="1"/>
    <col min="13314" max="13314" width="8.5703125" style="195" customWidth="1"/>
    <col min="13315" max="13315" width="9.42578125" style="195" customWidth="1"/>
    <col min="13316" max="13316" width="12.5703125" style="195" bestFit="1" customWidth="1"/>
    <col min="13317" max="13317" width="11.28515625" style="195" customWidth="1"/>
    <col min="13318" max="13318" width="12.140625" style="195" customWidth="1"/>
    <col min="13319" max="13319" width="10.42578125" style="195" customWidth="1"/>
    <col min="13320" max="13320" width="11.140625" style="195" customWidth="1"/>
    <col min="13321" max="13321" width="10.28515625" style="195" customWidth="1"/>
    <col min="13322" max="13322" width="11" style="195" customWidth="1"/>
    <col min="13323" max="13323" width="14.85546875" style="195" customWidth="1"/>
    <col min="13324" max="13324" width="9.140625" style="195"/>
    <col min="13325" max="13325" width="9.5703125" style="195" bestFit="1" customWidth="1"/>
    <col min="13326" max="13566" width="9.140625" style="195"/>
    <col min="13567" max="13567" width="4.7109375" style="195" customWidth="1"/>
    <col min="13568" max="13568" width="12.140625" style="195" customWidth="1"/>
    <col min="13569" max="13569" width="37.5703125" style="195" customWidth="1"/>
    <col min="13570" max="13570" width="8.5703125" style="195" customWidth="1"/>
    <col min="13571" max="13571" width="9.42578125" style="195" customWidth="1"/>
    <col min="13572" max="13572" width="12.5703125" style="195" bestFit="1" customWidth="1"/>
    <col min="13573" max="13573" width="11.28515625" style="195" customWidth="1"/>
    <col min="13574" max="13574" width="12.140625" style="195" customWidth="1"/>
    <col min="13575" max="13575" width="10.42578125" style="195" customWidth="1"/>
    <col min="13576" max="13576" width="11.140625" style="195" customWidth="1"/>
    <col min="13577" max="13577" width="10.28515625" style="195" customWidth="1"/>
    <col min="13578" max="13578" width="11" style="195" customWidth="1"/>
    <col min="13579" max="13579" width="14.85546875" style="195" customWidth="1"/>
    <col min="13580" max="13580" width="9.140625" style="195"/>
    <col min="13581" max="13581" width="9.5703125" style="195" bestFit="1" customWidth="1"/>
    <col min="13582" max="13822" width="9.140625" style="195"/>
    <col min="13823" max="13823" width="4.7109375" style="195" customWidth="1"/>
    <col min="13824" max="13824" width="12.140625" style="195" customWidth="1"/>
    <col min="13825" max="13825" width="37.5703125" style="195" customWidth="1"/>
    <col min="13826" max="13826" width="8.5703125" style="195" customWidth="1"/>
    <col min="13827" max="13827" width="9.42578125" style="195" customWidth="1"/>
    <col min="13828" max="13828" width="12.5703125" style="195" bestFit="1" customWidth="1"/>
    <col min="13829" max="13829" width="11.28515625" style="195" customWidth="1"/>
    <col min="13830" max="13830" width="12.140625" style="195" customWidth="1"/>
    <col min="13831" max="13831" width="10.42578125" style="195" customWidth="1"/>
    <col min="13832" max="13832" width="11.140625" style="195" customWidth="1"/>
    <col min="13833" max="13833" width="10.28515625" style="195" customWidth="1"/>
    <col min="13834" max="13834" width="11" style="195" customWidth="1"/>
    <col min="13835" max="13835" width="14.85546875" style="195" customWidth="1"/>
    <col min="13836" max="13836" width="9.140625" style="195"/>
    <col min="13837" max="13837" width="9.5703125" style="195" bestFit="1" customWidth="1"/>
    <col min="13838" max="14078" width="9.140625" style="195"/>
    <col min="14079" max="14079" width="4.7109375" style="195" customWidth="1"/>
    <col min="14080" max="14080" width="12.140625" style="195" customWidth="1"/>
    <col min="14081" max="14081" width="37.5703125" style="195" customWidth="1"/>
    <col min="14082" max="14082" width="8.5703125" style="195" customWidth="1"/>
    <col min="14083" max="14083" width="9.42578125" style="195" customWidth="1"/>
    <col min="14084" max="14084" width="12.5703125" style="195" bestFit="1" customWidth="1"/>
    <col min="14085" max="14085" width="11.28515625" style="195" customWidth="1"/>
    <col min="14086" max="14086" width="12.140625" style="195" customWidth="1"/>
    <col min="14087" max="14087" width="10.42578125" style="195" customWidth="1"/>
    <col min="14088" max="14088" width="11.140625" style="195" customWidth="1"/>
    <col min="14089" max="14089" width="10.28515625" style="195" customWidth="1"/>
    <col min="14090" max="14090" width="11" style="195" customWidth="1"/>
    <col min="14091" max="14091" width="14.85546875" style="195" customWidth="1"/>
    <col min="14092" max="14092" width="9.140625" style="195"/>
    <col min="14093" max="14093" width="9.5703125" style="195" bestFit="1" customWidth="1"/>
    <col min="14094" max="14334" width="9.140625" style="195"/>
    <col min="14335" max="14335" width="4.7109375" style="195" customWidth="1"/>
    <col min="14336" max="14336" width="12.140625" style="195" customWidth="1"/>
    <col min="14337" max="14337" width="37.5703125" style="195" customWidth="1"/>
    <col min="14338" max="14338" width="8.5703125" style="195" customWidth="1"/>
    <col min="14339" max="14339" width="9.42578125" style="195" customWidth="1"/>
    <col min="14340" max="14340" width="12.5703125" style="195" bestFit="1" customWidth="1"/>
    <col min="14341" max="14341" width="11.28515625" style="195" customWidth="1"/>
    <col min="14342" max="14342" width="12.140625" style="195" customWidth="1"/>
    <col min="14343" max="14343" width="10.42578125" style="195" customWidth="1"/>
    <col min="14344" max="14344" width="11.140625" style="195" customWidth="1"/>
    <col min="14345" max="14345" width="10.28515625" style="195" customWidth="1"/>
    <col min="14346" max="14346" width="11" style="195" customWidth="1"/>
    <col min="14347" max="14347" width="14.85546875" style="195" customWidth="1"/>
    <col min="14348" max="14348" width="9.140625" style="195"/>
    <col min="14349" max="14349" width="9.5703125" style="195" bestFit="1" customWidth="1"/>
    <col min="14350" max="14590" width="9.140625" style="195"/>
    <col min="14591" max="14591" width="4.7109375" style="195" customWidth="1"/>
    <col min="14592" max="14592" width="12.140625" style="195" customWidth="1"/>
    <col min="14593" max="14593" width="37.5703125" style="195" customWidth="1"/>
    <col min="14594" max="14594" width="8.5703125" style="195" customWidth="1"/>
    <col min="14595" max="14595" width="9.42578125" style="195" customWidth="1"/>
    <col min="14596" max="14596" width="12.5703125" style="195" bestFit="1" customWidth="1"/>
    <col min="14597" max="14597" width="11.28515625" style="195" customWidth="1"/>
    <col min="14598" max="14598" width="12.140625" style="195" customWidth="1"/>
    <col min="14599" max="14599" width="10.42578125" style="195" customWidth="1"/>
    <col min="14600" max="14600" width="11.140625" style="195" customWidth="1"/>
    <col min="14601" max="14601" width="10.28515625" style="195" customWidth="1"/>
    <col min="14602" max="14602" width="11" style="195" customWidth="1"/>
    <col min="14603" max="14603" width="14.85546875" style="195" customWidth="1"/>
    <col min="14604" max="14604" width="9.140625" style="195"/>
    <col min="14605" max="14605" width="9.5703125" style="195" bestFit="1" customWidth="1"/>
    <col min="14606" max="14846" width="9.140625" style="195"/>
    <col min="14847" max="14847" width="4.7109375" style="195" customWidth="1"/>
    <col min="14848" max="14848" width="12.140625" style="195" customWidth="1"/>
    <col min="14849" max="14849" width="37.5703125" style="195" customWidth="1"/>
    <col min="14850" max="14850" width="8.5703125" style="195" customWidth="1"/>
    <col min="14851" max="14851" width="9.42578125" style="195" customWidth="1"/>
    <col min="14852" max="14852" width="12.5703125" style="195" bestFit="1" customWidth="1"/>
    <col min="14853" max="14853" width="11.28515625" style="195" customWidth="1"/>
    <col min="14854" max="14854" width="12.140625" style="195" customWidth="1"/>
    <col min="14855" max="14855" width="10.42578125" style="195" customWidth="1"/>
    <col min="14856" max="14856" width="11.140625" style="195" customWidth="1"/>
    <col min="14857" max="14857" width="10.28515625" style="195" customWidth="1"/>
    <col min="14858" max="14858" width="11" style="195" customWidth="1"/>
    <col min="14859" max="14859" width="14.85546875" style="195" customWidth="1"/>
    <col min="14860" max="14860" width="9.140625" style="195"/>
    <col min="14861" max="14861" width="9.5703125" style="195" bestFit="1" customWidth="1"/>
    <col min="14862" max="15102" width="9.140625" style="195"/>
    <col min="15103" max="15103" width="4.7109375" style="195" customWidth="1"/>
    <col min="15104" max="15104" width="12.140625" style="195" customWidth="1"/>
    <col min="15105" max="15105" width="37.5703125" style="195" customWidth="1"/>
    <col min="15106" max="15106" width="8.5703125" style="195" customWidth="1"/>
    <col min="15107" max="15107" width="9.42578125" style="195" customWidth="1"/>
    <col min="15108" max="15108" width="12.5703125" style="195" bestFit="1" customWidth="1"/>
    <col min="15109" max="15109" width="11.28515625" style="195" customWidth="1"/>
    <col min="15110" max="15110" width="12.140625" style="195" customWidth="1"/>
    <col min="15111" max="15111" width="10.42578125" style="195" customWidth="1"/>
    <col min="15112" max="15112" width="11.140625" style="195" customWidth="1"/>
    <col min="15113" max="15113" width="10.28515625" style="195" customWidth="1"/>
    <col min="15114" max="15114" width="11" style="195" customWidth="1"/>
    <col min="15115" max="15115" width="14.85546875" style="195" customWidth="1"/>
    <col min="15116" max="15116" width="9.140625" style="195"/>
    <col min="15117" max="15117" width="9.5703125" style="195" bestFit="1" customWidth="1"/>
    <col min="15118" max="15358" width="9.140625" style="195"/>
    <col min="15359" max="15359" width="4.7109375" style="195" customWidth="1"/>
    <col min="15360" max="15360" width="12.140625" style="195" customWidth="1"/>
    <col min="15361" max="15361" width="37.5703125" style="195" customWidth="1"/>
    <col min="15362" max="15362" width="8.5703125" style="195" customWidth="1"/>
    <col min="15363" max="15363" width="9.42578125" style="195" customWidth="1"/>
    <col min="15364" max="15364" width="12.5703125" style="195" bestFit="1" customWidth="1"/>
    <col min="15365" max="15365" width="11.28515625" style="195" customWidth="1"/>
    <col min="15366" max="15366" width="12.140625" style="195" customWidth="1"/>
    <col min="15367" max="15367" width="10.42578125" style="195" customWidth="1"/>
    <col min="15368" max="15368" width="11.140625" style="195" customWidth="1"/>
    <col min="15369" max="15369" width="10.28515625" style="195" customWidth="1"/>
    <col min="15370" max="15370" width="11" style="195" customWidth="1"/>
    <col min="15371" max="15371" width="14.85546875" style="195" customWidth="1"/>
    <col min="15372" max="15372" width="9.140625" style="195"/>
    <col min="15373" max="15373" width="9.5703125" style="195" bestFit="1" customWidth="1"/>
    <col min="15374" max="15614" width="9.140625" style="195"/>
    <col min="15615" max="15615" width="4.7109375" style="195" customWidth="1"/>
    <col min="15616" max="15616" width="12.140625" style="195" customWidth="1"/>
    <col min="15617" max="15617" width="37.5703125" style="195" customWidth="1"/>
    <col min="15618" max="15618" width="8.5703125" style="195" customWidth="1"/>
    <col min="15619" max="15619" width="9.42578125" style="195" customWidth="1"/>
    <col min="15620" max="15620" width="12.5703125" style="195" bestFit="1" customWidth="1"/>
    <col min="15621" max="15621" width="11.28515625" style="195" customWidth="1"/>
    <col min="15622" max="15622" width="12.140625" style="195" customWidth="1"/>
    <col min="15623" max="15623" width="10.42578125" style="195" customWidth="1"/>
    <col min="15624" max="15624" width="11.140625" style="195" customWidth="1"/>
    <col min="15625" max="15625" width="10.28515625" style="195" customWidth="1"/>
    <col min="15626" max="15626" width="11" style="195" customWidth="1"/>
    <col min="15627" max="15627" width="14.85546875" style="195" customWidth="1"/>
    <col min="15628" max="15628" width="9.140625" style="195"/>
    <col min="15629" max="15629" width="9.5703125" style="195" bestFit="1" customWidth="1"/>
    <col min="15630" max="15870" width="9.140625" style="195"/>
    <col min="15871" max="15871" width="4.7109375" style="195" customWidth="1"/>
    <col min="15872" max="15872" width="12.140625" style="195" customWidth="1"/>
    <col min="15873" max="15873" width="37.5703125" style="195" customWidth="1"/>
    <col min="15874" max="15874" width="8.5703125" style="195" customWidth="1"/>
    <col min="15875" max="15875" width="9.42578125" style="195" customWidth="1"/>
    <col min="15876" max="15876" width="12.5703125" style="195" bestFit="1" customWidth="1"/>
    <col min="15877" max="15877" width="11.28515625" style="195" customWidth="1"/>
    <col min="15878" max="15878" width="12.140625" style="195" customWidth="1"/>
    <col min="15879" max="15879" width="10.42578125" style="195" customWidth="1"/>
    <col min="15880" max="15880" width="11.140625" style="195" customWidth="1"/>
    <col min="15881" max="15881" width="10.28515625" style="195" customWidth="1"/>
    <col min="15882" max="15882" width="11" style="195" customWidth="1"/>
    <col min="15883" max="15883" width="14.85546875" style="195" customWidth="1"/>
    <col min="15884" max="15884" width="9.140625" style="195"/>
    <col min="15885" max="15885" width="9.5703125" style="195" bestFit="1" customWidth="1"/>
    <col min="15886" max="16126" width="9.140625" style="195"/>
    <col min="16127" max="16127" width="4.7109375" style="195" customWidth="1"/>
    <col min="16128" max="16128" width="12.140625" style="195" customWidth="1"/>
    <col min="16129" max="16129" width="37.5703125" style="195" customWidth="1"/>
    <col min="16130" max="16130" width="8.5703125" style="195" customWidth="1"/>
    <col min="16131" max="16131" width="9.42578125" style="195" customWidth="1"/>
    <col min="16132" max="16132" width="12.5703125" style="195" bestFit="1" customWidth="1"/>
    <col min="16133" max="16133" width="11.28515625" style="195" customWidth="1"/>
    <col min="16134" max="16134" width="12.140625" style="195" customWidth="1"/>
    <col min="16135" max="16135" width="10.42578125" style="195" customWidth="1"/>
    <col min="16136" max="16136" width="11.140625" style="195" customWidth="1"/>
    <col min="16137" max="16137" width="10.28515625" style="195" customWidth="1"/>
    <col min="16138" max="16138" width="11" style="195" customWidth="1"/>
    <col min="16139" max="16139" width="14.85546875" style="195" customWidth="1"/>
    <col min="16140" max="16140" width="9.140625" style="195"/>
    <col min="16141" max="16141" width="9.5703125" style="195" bestFit="1" customWidth="1"/>
    <col min="16142" max="16384" width="9.140625" style="195"/>
  </cols>
  <sheetData>
    <row r="1" spans="1:254" s="195" customFormat="1" ht="10.5" customHeight="1" x14ac:dyDescent="0.2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  <c r="HT1" s="194"/>
      <c r="HU1" s="194"/>
      <c r="HV1" s="194"/>
      <c r="HW1" s="194"/>
      <c r="HX1" s="194"/>
      <c r="HY1" s="194"/>
      <c r="HZ1" s="194"/>
      <c r="IA1" s="194"/>
      <c r="IB1" s="194"/>
      <c r="IC1" s="194"/>
      <c r="ID1" s="194"/>
      <c r="IE1" s="194"/>
      <c r="IF1" s="194"/>
      <c r="IG1" s="194"/>
      <c r="IH1" s="194"/>
      <c r="II1" s="194"/>
      <c r="IJ1" s="194"/>
      <c r="IK1" s="194"/>
      <c r="IL1" s="194"/>
      <c r="IM1" s="194"/>
      <c r="IN1" s="194"/>
      <c r="IO1" s="194"/>
      <c r="IP1" s="194"/>
      <c r="IQ1" s="194"/>
      <c r="IR1" s="194"/>
      <c r="IS1" s="194"/>
      <c r="IT1" s="194"/>
    </row>
    <row r="2" spans="1:254" s="195" customFormat="1" ht="15.75" thickBot="1" x14ac:dyDescent="0.3">
      <c r="A2" s="196" t="s">
        <v>76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  <c r="HT2" s="194"/>
      <c r="HU2" s="194"/>
      <c r="HV2" s="194"/>
      <c r="HW2" s="194"/>
      <c r="HX2" s="194"/>
      <c r="HY2" s="194"/>
      <c r="HZ2" s="194"/>
      <c r="IA2" s="194"/>
      <c r="IB2" s="194"/>
      <c r="IC2" s="194"/>
      <c r="ID2" s="194"/>
      <c r="IE2" s="194"/>
      <c r="IF2" s="194"/>
      <c r="IG2" s="194"/>
      <c r="IH2" s="194"/>
      <c r="II2" s="194"/>
      <c r="IJ2" s="194"/>
      <c r="IK2" s="194"/>
      <c r="IL2" s="194"/>
      <c r="IM2" s="194"/>
      <c r="IN2" s="194"/>
      <c r="IO2" s="194"/>
      <c r="IP2" s="194"/>
      <c r="IQ2" s="194"/>
      <c r="IR2" s="194"/>
      <c r="IS2" s="194"/>
      <c r="IT2" s="194"/>
    </row>
    <row r="3" spans="1:254" s="195" customFormat="1" ht="18" customHeight="1" x14ac:dyDescent="0.25">
      <c r="A3" s="184" t="s">
        <v>0</v>
      </c>
      <c r="B3" s="183" t="s">
        <v>1</v>
      </c>
      <c r="C3" s="183" t="s">
        <v>2</v>
      </c>
      <c r="D3" s="183" t="s">
        <v>3</v>
      </c>
      <c r="E3" s="187" t="s">
        <v>4</v>
      </c>
      <c r="F3" s="187"/>
      <c r="G3" s="187" t="s">
        <v>5</v>
      </c>
      <c r="H3" s="187"/>
      <c r="I3" s="183" t="s">
        <v>6</v>
      </c>
      <c r="J3" s="183"/>
      <c r="K3" s="5" t="s">
        <v>7</v>
      </c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194"/>
      <c r="IN3" s="194"/>
      <c r="IO3" s="194"/>
      <c r="IP3" s="194"/>
      <c r="IQ3" s="194"/>
      <c r="IR3" s="194"/>
      <c r="IS3" s="194"/>
      <c r="IT3" s="194"/>
    </row>
    <row r="4" spans="1:254" s="195" customFormat="1" ht="39.75" customHeight="1" thickBot="1" x14ac:dyDescent="0.3">
      <c r="A4" s="185"/>
      <c r="B4" s="186"/>
      <c r="C4" s="186"/>
      <c r="D4" s="186"/>
      <c r="E4" s="6" t="s">
        <v>8</v>
      </c>
      <c r="F4" s="7" t="s">
        <v>9</v>
      </c>
      <c r="G4" s="6" t="s">
        <v>8</v>
      </c>
      <c r="H4" s="7" t="s">
        <v>9</v>
      </c>
      <c r="I4" s="6" t="s">
        <v>8</v>
      </c>
      <c r="J4" s="7" t="s">
        <v>10</v>
      </c>
      <c r="K4" s="8" t="s">
        <v>11</v>
      </c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H4" s="194"/>
      <c r="II4" s="194"/>
      <c r="IJ4" s="194"/>
      <c r="IK4" s="194"/>
      <c r="IL4" s="194"/>
      <c r="IM4" s="194"/>
      <c r="IN4" s="194"/>
      <c r="IO4" s="194"/>
      <c r="IP4" s="194"/>
      <c r="IQ4" s="194"/>
      <c r="IR4" s="194"/>
      <c r="IS4" s="194"/>
      <c r="IT4" s="194"/>
    </row>
    <row r="5" spans="1:254" s="195" customFormat="1" ht="15.75" thickBot="1" x14ac:dyDescent="0.3">
      <c r="A5" s="9">
        <v>1</v>
      </c>
      <c r="B5" s="10">
        <v>3</v>
      </c>
      <c r="C5" s="10">
        <v>4</v>
      </c>
      <c r="D5" s="10">
        <v>6</v>
      </c>
      <c r="E5" s="11">
        <v>7</v>
      </c>
      <c r="F5" s="12">
        <v>8</v>
      </c>
      <c r="G5" s="11">
        <v>9</v>
      </c>
      <c r="H5" s="12">
        <v>10</v>
      </c>
      <c r="I5" s="11">
        <v>11</v>
      </c>
      <c r="J5" s="12">
        <v>12</v>
      </c>
      <c r="K5" s="13">
        <v>13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  <c r="IN5" s="194"/>
      <c r="IO5" s="194"/>
      <c r="IP5" s="194"/>
      <c r="IQ5" s="194"/>
      <c r="IR5" s="194"/>
      <c r="IS5" s="194"/>
      <c r="IT5" s="194"/>
    </row>
    <row r="6" spans="1:254" s="195" customFormat="1" x14ac:dyDescent="0.25">
      <c r="A6" s="14"/>
      <c r="B6" s="15" t="s">
        <v>77</v>
      </c>
      <c r="C6" s="174"/>
      <c r="D6" s="174"/>
      <c r="E6" s="175"/>
      <c r="F6" s="16"/>
      <c r="G6" s="175"/>
      <c r="H6" s="16"/>
      <c r="I6" s="175"/>
      <c r="J6" s="16"/>
      <c r="K6" s="5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  <c r="IT6" s="197"/>
    </row>
    <row r="7" spans="1:254" s="195" customFormat="1" ht="38.25" x14ac:dyDescent="0.25">
      <c r="A7" s="17">
        <v>1</v>
      </c>
      <c r="B7" s="18" t="s">
        <v>78</v>
      </c>
      <c r="C7" s="19" t="s">
        <v>129</v>
      </c>
      <c r="D7" s="20">
        <v>83.16</v>
      </c>
      <c r="E7" s="19"/>
      <c r="F7" s="20"/>
      <c r="G7" s="19"/>
      <c r="H7" s="20"/>
      <c r="I7" s="19"/>
      <c r="J7" s="20"/>
      <c r="K7" s="21"/>
      <c r="L7" s="198"/>
      <c r="N7" s="198"/>
    </row>
    <row r="8" spans="1:254" s="195" customFormat="1" x14ac:dyDescent="0.25">
      <c r="A8" s="17"/>
      <c r="B8" s="22" t="s">
        <v>12</v>
      </c>
      <c r="C8" s="19" t="s">
        <v>13</v>
      </c>
      <c r="D8" s="23">
        <v>1.7879399999999999</v>
      </c>
      <c r="E8" s="19"/>
      <c r="F8" s="20"/>
      <c r="G8" s="24"/>
      <c r="H8" s="20"/>
      <c r="I8" s="19"/>
      <c r="J8" s="20"/>
      <c r="K8" s="21"/>
    </row>
    <row r="9" spans="1:254" s="195" customFormat="1" x14ac:dyDescent="0.25">
      <c r="A9" s="17"/>
      <c r="B9" s="22" t="s">
        <v>130</v>
      </c>
      <c r="C9" s="19" t="s">
        <v>49</v>
      </c>
      <c r="D9" s="25">
        <v>4.0083120000000001</v>
      </c>
      <c r="E9" s="19"/>
      <c r="F9" s="20"/>
      <c r="G9" s="20"/>
      <c r="H9" s="20"/>
      <c r="I9" s="20"/>
      <c r="J9" s="20"/>
      <c r="K9" s="21"/>
      <c r="L9" s="198"/>
    </row>
    <row r="10" spans="1:254" s="199" customFormat="1" ht="25.5" x14ac:dyDescent="0.25">
      <c r="A10" s="26">
        <v>2</v>
      </c>
      <c r="B10" s="27" t="s">
        <v>79</v>
      </c>
      <c r="C10" s="28" t="s">
        <v>129</v>
      </c>
      <c r="D10" s="29">
        <v>9.24</v>
      </c>
      <c r="E10" s="28"/>
      <c r="F10" s="30"/>
      <c r="G10" s="28"/>
      <c r="H10" s="30"/>
      <c r="I10" s="28"/>
      <c r="J10" s="30"/>
      <c r="K10" s="31"/>
      <c r="M10" s="200"/>
      <c r="N10" s="200"/>
    </row>
    <row r="11" spans="1:254" s="199" customFormat="1" x14ac:dyDescent="0.25">
      <c r="A11" s="26"/>
      <c r="B11" s="32" t="s">
        <v>12</v>
      </c>
      <c r="C11" s="28" t="s">
        <v>13</v>
      </c>
      <c r="D11" s="30">
        <v>36.6828</v>
      </c>
      <c r="E11" s="28"/>
      <c r="F11" s="30"/>
      <c r="G11" s="33"/>
      <c r="H11" s="30"/>
      <c r="I11" s="28"/>
      <c r="J11" s="30"/>
      <c r="K11" s="31"/>
      <c r="M11" s="200"/>
    </row>
    <row r="12" spans="1:254" s="197" customFormat="1" ht="38.25" x14ac:dyDescent="0.25">
      <c r="A12" s="34">
        <v>3</v>
      </c>
      <c r="B12" s="35" t="s">
        <v>80</v>
      </c>
      <c r="C12" s="36" t="s">
        <v>129</v>
      </c>
      <c r="D12" s="37">
        <v>26.399999999999991</v>
      </c>
      <c r="E12" s="38"/>
      <c r="F12" s="38"/>
      <c r="G12" s="38"/>
      <c r="H12" s="38"/>
      <c r="I12" s="38"/>
      <c r="J12" s="38"/>
      <c r="K12" s="39"/>
    </row>
    <row r="13" spans="1:254" s="197" customFormat="1" x14ac:dyDescent="0.25">
      <c r="A13" s="40"/>
      <c r="B13" s="35" t="s">
        <v>130</v>
      </c>
      <c r="C13" s="36" t="s">
        <v>49</v>
      </c>
      <c r="D13" s="41">
        <v>0.65999999999999981</v>
      </c>
      <c r="E13" s="36"/>
      <c r="F13" s="41"/>
      <c r="G13" s="41"/>
      <c r="H13" s="41"/>
      <c r="I13" s="41"/>
      <c r="J13" s="37"/>
      <c r="K13" s="42"/>
    </row>
    <row r="14" spans="1:254" s="199" customFormat="1" x14ac:dyDescent="0.25">
      <c r="A14" s="26">
        <v>4</v>
      </c>
      <c r="B14" s="27" t="s">
        <v>81</v>
      </c>
      <c r="C14" s="28" t="s">
        <v>15</v>
      </c>
      <c r="D14" s="43">
        <v>51.479999999999983</v>
      </c>
      <c r="E14" s="30"/>
      <c r="F14" s="30"/>
      <c r="G14" s="28"/>
      <c r="H14" s="30"/>
      <c r="I14" s="28"/>
      <c r="J14" s="30"/>
      <c r="K14" s="31"/>
      <c r="L14" s="201"/>
    </row>
    <row r="15" spans="1:254" s="202" customFormat="1" ht="25.5" x14ac:dyDescent="0.25">
      <c r="A15" s="44"/>
      <c r="B15" s="32" t="s">
        <v>82</v>
      </c>
      <c r="C15" s="28" t="s">
        <v>15</v>
      </c>
      <c r="D15" s="33">
        <v>51.479999999999983</v>
      </c>
      <c r="E15" s="28"/>
      <c r="F15" s="28"/>
      <c r="G15" s="28"/>
      <c r="H15" s="30"/>
      <c r="I15" s="30"/>
      <c r="J15" s="33"/>
      <c r="K15" s="45"/>
    </row>
    <row r="16" spans="1:254" s="203" customFormat="1" ht="25.5" x14ac:dyDescent="0.2">
      <c r="A16" s="26">
        <v>5</v>
      </c>
      <c r="B16" s="46" t="s">
        <v>83</v>
      </c>
      <c r="C16" s="28" t="s">
        <v>129</v>
      </c>
      <c r="D16" s="33">
        <v>66</v>
      </c>
      <c r="E16" s="28"/>
      <c r="F16" s="30"/>
      <c r="G16" s="28"/>
      <c r="H16" s="30"/>
      <c r="I16" s="28"/>
      <c r="J16" s="30"/>
      <c r="K16" s="31"/>
    </row>
    <row r="17" spans="1:254" s="203" customFormat="1" ht="12.75" x14ac:dyDescent="0.2">
      <c r="A17" s="26"/>
      <c r="B17" s="32" t="s">
        <v>12</v>
      </c>
      <c r="C17" s="28" t="s">
        <v>13</v>
      </c>
      <c r="D17" s="30">
        <v>8.8440000000000012</v>
      </c>
      <c r="E17" s="28"/>
      <c r="F17" s="30"/>
      <c r="G17" s="33"/>
      <c r="H17" s="30"/>
      <c r="I17" s="28"/>
      <c r="J17" s="30"/>
      <c r="K17" s="31"/>
    </row>
    <row r="18" spans="1:254" s="203" customFormat="1" ht="12.75" x14ac:dyDescent="0.2">
      <c r="A18" s="26"/>
      <c r="B18" s="32" t="s">
        <v>84</v>
      </c>
      <c r="C18" s="28" t="s">
        <v>49</v>
      </c>
      <c r="D18" s="30">
        <v>1.91994</v>
      </c>
      <c r="E18" s="28"/>
      <c r="F18" s="30"/>
      <c r="G18" s="30"/>
      <c r="H18" s="30"/>
      <c r="I18" s="30"/>
      <c r="J18" s="30"/>
      <c r="K18" s="31"/>
    </row>
    <row r="19" spans="1:254" s="203" customFormat="1" ht="12.75" x14ac:dyDescent="0.2">
      <c r="A19" s="26"/>
      <c r="B19" s="32" t="s">
        <v>85</v>
      </c>
      <c r="C19" s="28" t="s">
        <v>49</v>
      </c>
      <c r="D19" s="30">
        <v>8.58</v>
      </c>
      <c r="E19" s="28"/>
      <c r="F19" s="30"/>
      <c r="G19" s="30"/>
      <c r="H19" s="30"/>
      <c r="I19" s="30"/>
      <c r="J19" s="30"/>
      <c r="K19" s="31"/>
    </row>
    <row r="20" spans="1:254" s="204" customFormat="1" ht="27.75" x14ac:dyDescent="0.25">
      <c r="A20" s="40">
        <v>6</v>
      </c>
      <c r="B20" s="47" t="s">
        <v>131</v>
      </c>
      <c r="C20" s="48" t="s">
        <v>20</v>
      </c>
      <c r="D20" s="49">
        <v>330</v>
      </c>
      <c r="E20" s="36"/>
      <c r="F20" s="41"/>
      <c r="G20" s="36"/>
      <c r="H20" s="41"/>
      <c r="I20" s="36"/>
      <c r="J20" s="41"/>
      <c r="K20" s="39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197"/>
      <c r="FG20" s="197"/>
      <c r="FH20" s="197"/>
      <c r="FI20" s="197"/>
      <c r="FJ20" s="197"/>
      <c r="FK20" s="197"/>
      <c r="FL20" s="197"/>
      <c r="FM20" s="197"/>
      <c r="FN20" s="197"/>
      <c r="FO20" s="197"/>
      <c r="FP20" s="197"/>
      <c r="FQ20" s="197"/>
      <c r="FR20" s="197"/>
      <c r="FS20" s="197"/>
      <c r="FT20" s="197"/>
      <c r="FU20" s="197"/>
      <c r="FV20" s="197"/>
      <c r="FW20" s="197"/>
      <c r="FX20" s="197"/>
      <c r="FY20" s="197"/>
      <c r="FZ20" s="197"/>
      <c r="GA20" s="197"/>
      <c r="GB20" s="197"/>
      <c r="GC20" s="197"/>
      <c r="GD20" s="197"/>
      <c r="GE20" s="197"/>
      <c r="GF20" s="197"/>
      <c r="GG20" s="197"/>
      <c r="GH20" s="197"/>
      <c r="GI20" s="197"/>
      <c r="GJ20" s="197"/>
      <c r="GK20" s="197"/>
      <c r="GL20" s="197"/>
      <c r="GM20" s="197"/>
      <c r="GN20" s="197"/>
      <c r="GO20" s="197"/>
      <c r="GP20" s="197"/>
      <c r="GQ20" s="197"/>
      <c r="GR20" s="197"/>
      <c r="GS20" s="197"/>
      <c r="GT20" s="197"/>
      <c r="GU20" s="197"/>
      <c r="GV20" s="197"/>
      <c r="GW20" s="197"/>
      <c r="GX20" s="197"/>
      <c r="GY20" s="197"/>
      <c r="GZ20" s="197"/>
      <c r="HA20" s="197"/>
      <c r="HB20" s="197"/>
      <c r="HC20" s="197"/>
      <c r="HD20" s="197"/>
      <c r="HE20" s="197"/>
      <c r="HF20" s="197"/>
      <c r="HG20" s="197"/>
      <c r="HH20" s="197"/>
      <c r="HI20" s="197"/>
      <c r="HJ20" s="197"/>
      <c r="HK20" s="197"/>
      <c r="HL20" s="197"/>
      <c r="HM20" s="197"/>
      <c r="HN20" s="197"/>
      <c r="HO20" s="197"/>
      <c r="HP20" s="197"/>
      <c r="HQ20" s="197"/>
      <c r="HR20" s="197"/>
      <c r="HS20" s="197"/>
      <c r="HT20" s="197"/>
      <c r="HU20" s="197"/>
      <c r="HV20" s="197"/>
      <c r="HW20" s="197"/>
      <c r="HX20" s="197"/>
      <c r="HY20" s="197"/>
      <c r="HZ20" s="197"/>
      <c r="IA20" s="197"/>
      <c r="IB20" s="197"/>
      <c r="IC20" s="197"/>
      <c r="ID20" s="197"/>
      <c r="IE20" s="197"/>
      <c r="IF20" s="197"/>
      <c r="IG20" s="197"/>
      <c r="IH20" s="197"/>
      <c r="II20" s="197"/>
      <c r="IJ20" s="197"/>
      <c r="IK20" s="197"/>
      <c r="IL20" s="197"/>
      <c r="IM20" s="197"/>
      <c r="IN20" s="197"/>
      <c r="IO20" s="197"/>
      <c r="IP20" s="197"/>
      <c r="IQ20" s="197"/>
      <c r="IR20" s="197"/>
      <c r="IS20" s="197"/>
      <c r="IT20" s="197"/>
    </row>
    <row r="21" spans="1:254" s="204" customFormat="1" x14ac:dyDescent="0.25">
      <c r="A21" s="40"/>
      <c r="B21" s="47" t="s">
        <v>12</v>
      </c>
      <c r="C21" s="48" t="s">
        <v>13</v>
      </c>
      <c r="D21" s="50">
        <v>16.5</v>
      </c>
      <c r="E21" s="51"/>
      <c r="F21" s="51"/>
      <c r="G21" s="49"/>
      <c r="H21" s="49"/>
      <c r="I21" s="51"/>
      <c r="J21" s="51"/>
      <c r="K21" s="42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197"/>
      <c r="GD21" s="197"/>
      <c r="GE21" s="197"/>
      <c r="GF21" s="197"/>
      <c r="GG21" s="197"/>
      <c r="GH21" s="197"/>
      <c r="GI21" s="197"/>
      <c r="GJ21" s="197"/>
      <c r="GK21" s="197"/>
      <c r="GL21" s="197"/>
      <c r="GM21" s="197"/>
      <c r="GN21" s="197"/>
      <c r="GO21" s="197"/>
      <c r="GP21" s="197"/>
      <c r="GQ21" s="197"/>
      <c r="GR21" s="197"/>
      <c r="GS21" s="197"/>
      <c r="GT21" s="197"/>
      <c r="GU21" s="197"/>
      <c r="GV21" s="197"/>
      <c r="GW21" s="197"/>
      <c r="GX21" s="197"/>
      <c r="GY21" s="197"/>
      <c r="GZ21" s="197"/>
      <c r="HA21" s="197"/>
      <c r="HB21" s="197"/>
      <c r="HC21" s="197"/>
      <c r="HD21" s="197"/>
      <c r="HE21" s="197"/>
      <c r="HF21" s="197"/>
      <c r="HG21" s="197"/>
      <c r="HH21" s="197"/>
      <c r="HI21" s="197"/>
      <c r="HJ21" s="197"/>
      <c r="HK21" s="197"/>
      <c r="HL21" s="197"/>
      <c r="HM21" s="197"/>
      <c r="HN21" s="197"/>
      <c r="HO21" s="197"/>
      <c r="HP21" s="197"/>
      <c r="HQ21" s="197"/>
      <c r="HR21" s="197"/>
      <c r="HS21" s="197"/>
      <c r="HT21" s="197"/>
      <c r="HU21" s="197"/>
      <c r="HV21" s="197"/>
      <c r="HW21" s="197"/>
      <c r="HX21" s="197"/>
      <c r="HY21" s="197"/>
      <c r="HZ21" s="197"/>
      <c r="IA21" s="197"/>
      <c r="IB21" s="197"/>
      <c r="IC21" s="197"/>
      <c r="ID21" s="197"/>
      <c r="IE21" s="197"/>
      <c r="IF21" s="197"/>
      <c r="IG21" s="197"/>
      <c r="IH21" s="197"/>
      <c r="II21" s="197"/>
      <c r="IJ21" s="197"/>
      <c r="IK21" s="197"/>
      <c r="IL21" s="197"/>
      <c r="IM21" s="197"/>
      <c r="IN21" s="197"/>
      <c r="IO21" s="197"/>
      <c r="IP21" s="197"/>
      <c r="IQ21" s="197"/>
      <c r="IR21" s="197"/>
      <c r="IS21" s="197"/>
      <c r="IT21" s="197"/>
    </row>
    <row r="22" spans="1:254" s="204" customFormat="1" x14ac:dyDescent="0.25">
      <c r="A22" s="40"/>
      <c r="B22" s="35" t="s">
        <v>37</v>
      </c>
      <c r="C22" s="48" t="s">
        <v>14</v>
      </c>
      <c r="D22" s="50">
        <v>22.968</v>
      </c>
      <c r="E22" s="48"/>
      <c r="F22" s="48"/>
      <c r="G22" s="48"/>
      <c r="H22" s="51"/>
      <c r="I22" s="50"/>
      <c r="J22" s="50"/>
      <c r="K22" s="39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  <c r="FF22" s="197"/>
      <c r="FG22" s="197"/>
      <c r="FH22" s="197"/>
      <c r="FI22" s="197"/>
      <c r="FJ22" s="197"/>
      <c r="FK22" s="197"/>
      <c r="FL22" s="197"/>
      <c r="FM22" s="197"/>
      <c r="FN22" s="197"/>
      <c r="FO22" s="197"/>
      <c r="FP22" s="197"/>
      <c r="FQ22" s="197"/>
      <c r="FR22" s="197"/>
      <c r="FS22" s="197"/>
      <c r="FT22" s="197"/>
      <c r="FU22" s="197"/>
      <c r="FV22" s="197"/>
      <c r="FW22" s="197"/>
      <c r="FX22" s="197"/>
      <c r="FY22" s="197"/>
      <c r="FZ22" s="197"/>
      <c r="GA22" s="197"/>
      <c r="GB22" s="197"/>
      <c r="GC22" s="197"/>
      <c r="GD22" s="197"/>
      <c r="GE22" s="197"/>
      <c r="GF22" s="197"/>
      <c r="GG22" s="197"/>
      <c r="GH22" s="197"/>
      <c r="GI22" s="197"/>
      <c r="GJ22" s="197"/>
      <c r="GK22" s="197"/>
      <c r="GL22" s="197"/>
      <c r="GM22" s="197"/>
      <c r="GN22" s="197"/>
      <c r="GO22" s="197"/>
      <c r="GP22" s="197"/>
      <c r="GQ22" s="197"/>
      <c r="GR22" s="197"/>
      <c r="GS22" s="197"/>
      <c r="GT22" s="197"/>
      <c r="GU22" s="197"/>
      <c r="GV22" s="197"/>
      <c r="GW22" s="197"/>
      <c r="GX22" s="197"/>
      <c r="GY22" s="197"/>
      <c r="GZ22" s="197"/>
      <c r="HA22" s="197"/>
      <c r="HB22" s="197"/>
      <c r="HC22" s="197"/>
      <c r="HD22" s="197"/>
      <c r="HE22" s="197"/>
      <c r="HF22" s="197"/>
      <c r="HG22" s="197"/>
      <c r="HH22" s="197"/>
      <c r="HI22" s="197"/>
      <c r="HJ22" s="197"/>
      <c r="HK22" s="197"/>
      <c r="HL22" s="197"/>
      <c r="HM22" s="197"/>
      <c r="HN22" s="197"/>
      <c r="HO22" s="197"/>
      <c r="HP22" s="197"/>
      <c r="HQ22" s="197"/>
      <c r="HR22" s="197"/>
      <c r="HS22" s="197"/>
      <c r="HT22" s="197"/>
      <c r="HU22" s="197"/>
      <c r="HV22" s="197"/>
      <c r="HW22" s="197"/>
      <c r="HX22" s="197"/>
      <c r="HY22" s="197"/>
      <c r="HZ22" s="197"/>
      <c r="IA22" s="197"/>
      <c r="IB22" s="197"/>
      <c r="IC22" s="197"/>
      <c r="ID22" s="197"/>
      <c r="IE22" s="197"/>
      <c r="IF22" s="197"/>
      <c r="IG22" s="197"/>
      <c r="IH22" s="197"/>
      <c r="II22" s="197"/>
      <c r="IJ22" s="197"/>
      <c r="IK22" s="197"/>
      <c r="IL22" s="197"/>
      <c r="IM22" s="197"/>
      <c r="IN22" s="197"/>
      <c r="IO22" s="197"/>
      <c r="IP22" s="197"/>
      <c r="IQ22" s="197"/>
      <c r="IR22" s="197"/>
      <c r="IS22" s="197"/>
      <c r="IT22" s="197"/>
    </row>
    <row r="23" spans="1:254" s="204" customFormat="1" x14ac:dyDescent="0.25">
      <c r="A23" s="40"/>
      <c r="B23" s="171" t="s">
        <v>86</v>
      </c>
      <c r="C23" s="48" t="s">
        <v>129</v>
      </c>
      <c r="D23" s="49">
        <v>26.4</v>
      </c>
      <c r="E23" s="37"/>
      <c r="F23" s="49"/>
      <c r="G23" s="51"/>
      <c r="H23" s="51"/>
      <c r="I23" s="51"/>
      <c r="J23" s="51"/>
      <c r="K23" s="42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  <c r="EN23" s="197"/>
      <c r="EO23" s="197"/>
      <c r="EP23" s="197"/>
      <c r="EQ23" s="197"/>
      <c r="ER23" s="197"/>
      <c r="ES23" s="197"/>
      <c r="ET23" s="197"/>
      <c r="EU23" s="197"/>
      <c r="EV23" s="197"/>
      <c r="EW23" s="197"/>
      <c r="EX23" s="197"/>
      <c r="EY23" s="197"/>
      <c r="EZ23" s="197"/>
      <c r="FA23" s="197"/>
      <c r="FB23" s="197"/>
      <c r="FC23" s="197"/>
      <c r="FD23" s="197"/>
      <c r="FE23" s="197"/>
      <c r="FF23" s="197"/>
      <c r="FG23" s="197"/>
      <c r="FH23" s="197"/>
      <c r="FI23" s="197"/>
      <c r="FJ23" s="197"/>
      <c r="FK23" s="197"/>
      <c r="FL23" s="197"/>
      <c r="FM23" s="197"/>
      <c r="FN23" s="197"/>
      <c r="FO23" s="197"/>
      <c r="FP23" s="197"/>
      <c r="FQ23" s="197"/>
      <c r="FR23" s="197"/>
      <c r="FS23" s="197"/>
      <c r="FT23" s="197"/>
      <c r="FU23" s="197"/>
      <c r="FV23" s="197"/>
      <c r="FW23" s="197"/>
      <c r="FX23" s="197"/>
      <c r="FY23" s="197"/>
      <c r="FZ23" s="197"/>
      <c r="GA23" s="197"/>
      <c r="GB23" s="197"/>
      <c r="GC23" s="197"/>
      <c r="GD23" s="197"/>
      <c r="GE23" s="197"/>
      <c r="GF23" s="197"/>
      <c r="GG23" s="197"/>
      <c r="GH23" s="197"/>
      <c r="GI23" s="197"/>
      <c r="GJ23" s="197"/>
      <c r="GK23" s="197"/>
      <c r="GL23" s="197"/>
      <c r="GM23" s="197"/>
      <c r="GN23" s="197"/>
      <c r="GO23" s="197"/>
      <c r="GP23" s="197"/>
      <c r="GQ23" s="197"/>
      <c r="GR23" s="197"/>
      <c r="GS23" s="197"/>
      <c r="GT23" s="197"/>
      <c r="GU23" s="197"/>
      <c r="GV23" s="197"/>
      <c r="GW23" s="197"/>
      <c r="GX23" s="197"/>
      <c r="GY23" s="197"/>
      <c r="GZ23" s="197"/>
      <c r="HA23" s="197"/>
      <c r="HB23" s="197"/>
      <c r="HC23" s="197"/>
      <c r="HD23" s="197"/>
      <c r="HE23" s="197"/>
      <c r="HF23" s="197"/>
      <c r="HG23" s="197"/>
      <c r="HH23" s="197"/>
      <c r="HI23" s="197"/>
      <c r="HJ23" s="197"/>
      <c r="HK23" s="197"/>
      <c r="HL23" s="197"/>
      <c r="HM23" s="197"/>
      <c r="HN23" s="197"/>
      <c r="HO23" s="197"/>
      <c r="HP23" s="197"/>
      <c r="HQ23" s="197"/>
      <c r="HR23" s="197"/>
      <c r="HS23" s="197"/>
      <c r="HT23" s="197"/>
      <c r="HU23" s="197"/>
      <c r="HV23" s="197"/>
      <c r="HW23" s="197"/>
      <c r="HX23" s="197"/>
      <c r="HY23" s="197"/>
      <c r="HZ23" s="197"/>
      <c r="IA23" s="197"/>
      <c r="IB23" s="197"/>
      <c r="IC23" s="197"/>
      <c r="ID23" s="197"/>
      <c r="IE23" s="197"/>
      <c r="IF23" s="197"/>
      <c r="IG23" s="197"/>
      <c r="IH23" s="197"/>
      <c r="II23" s="197"/>
      <c r="IJ23" s="197"/>
      <c r="IK23" s="197"/>
      <c r="IL23" s="197"/>
      <c r="IM23" s="197"/>
      <c r="IN23" s="197"/>
      <c r="IO23" s="197"/>
      <c r="IP23" s="197"/>
      <c r="IQ23" s="197"/>
      <c r="IR23" s="197"/>
      <c r="IS23" s="197"/>
      <c r="IT23" s="197"/>
    </row>
    <row r="24" spans="1:254" s="204" customFormat="1" ht="15.75" thickBot="1" x14ac:dyDescent="0.3">
      <c r="A24" s="40"/>
      <c r="B24" s="47" t="s">
        <v>33</v>
      </c>
      <c r="C24" s="48" t="s">
        <v>14</v>
      </c>
      <c r="D24" s="51">
        <v>0.16500000000000001</v>
      </c>
      <c r="E24" s="50"/>
      <c r="F24" s="51"/>
      <c r="G24" s="51"/>
      <c r="H24" s="51"/>
      <c r="I24" s="51"/>
      <c r="J24" s="52"/>
      <c r="K24" s="53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197"/>
      <c r="ER24" s="197"/>
      <c r="ES24" s="197"/>
      <c r="ET24" s="197"/>
      <c r="EU24" s="197"/>
      <c r="EV24" s="197"/>
      <c r="EW24" s="197"/>
      <c r="EX24" s="197"/>
      <c r="EY24" s="197"/>
      <c r="EZ24" s="197"/>
      <c r="FA24" s="197"/>
      <c r="FB24" s="197"/>
      <c r="FC24" s="197"/>
      <c r="FD24" s="197"/>
      <c r="FE24" s="197"/>
      <c r="FF24" s="197"/>
      <c r="FG24" s="197"/>
      <c r="FH24" s="197"/>
      <c r="FI24" s="197"/>
      <c r="FJ24" s="197"/>
      <c r="FK24" s="197"/>
      <c r="FL24" s="197"/>
      <c r="FM24" s="197"/>
      <c r="FN24" s="197"/>
      <c r="FO24" s="197"/>
      <c r="FP24" s="197"/>
      <c r="FQ24" s="197"/>
      <c r="FR24" s="197"/>
      <c r="FS24" s="197"/>
      <c r="FT24" s="197"/>
      <c r="FU24" s="197"/>
      <c r="FV24" s="197"/>
      <c r="FW24" s="197"/>
      <c r="FX24" s="197"/>
      <c r="FY24" s="197"/>
      <c r="FZ24" s="197"/>
      <c r="GA24" s="197"/>
      <c r="GB24" s="197"/>
      <c r="GC24" s="197"/>
      <c r="GD24" s="197"/>
      <c r="GE24" s="197"/>
      <c r="GF24" s="197"/>
      <c r="GG24" s="197"/>
      <c r="GH24" s="197"/>
      <c r="GI24" s="197"/>
      <c r="GJ24" s="197"/>
      <c r="GK24" s="197"/>
      <c r="GL24" s="197"/>
      <c r="GM24" s="197"/>
      <c r="GN24" s="197"/>
      <c r="GO24" s="197"/>
      <c r="GP24" s="197"/>
      <c r="GQ24" s="197"/>
      <c r="GR24" s="197"/>
      <c r="GS24" s="197"/>
      <c r="GT24" s="197"/>
      <c r="GU24" s="197"/>
      <c r="GV24" s="197"/>
      <c r="GW24" s="197"/>
      <c r="GX24" s="197"/>
      <c r="GY24" s="197"/>
      <c r="GZ24" s="197"/>
      <c r="HA24" s="197"/>
      <c r="HB24" s="197"/>
      <c r="HC24" s="197"/>
      <c r="HD24" s="197"/>
      <c r="HE24" s="197"/>
      <c r="HF24" s="197"/>
      <c r="HG24" s="197"/>
      <c r="HH24" s="197"/>
      <c r="HI24" s="197"/>
      <c r="HJ24" s="197"/>
      <c r="HK24" s="197"/>
      <c r="HL24" s="197"/>
      <c r="HM24" s="197"/>
      <c r="HN24" s="197"/>
      <c r="HO24" s="197"/>
      <c r="HP24" s="197"/>
      <c r="HQ24" s="197"/>
      <c r="HR24" s="197"/>
      <c r="HS24" s="197"/>
      <c r="HT24" s="197"/>
      <c r="HU24" s="197"/>
      <c r="HV24" s="197"/>
      <c r="HW24" s="197"/>
      <c r="HX24" s="197"/>
      <c r="HY24" s="197"/>
      <c r="HZ24" s="197"/>
      <c r="IA24" s="197"/>
      <c r="IB24" s="197"/>
      <c r="IC24" s="197"/>
      <c r="ID24" s="197"/>
      <c r="IE24" s="197"/>
      <c r="IF24" s="197"/>
      <c r="IG24" s="197"/>
      <c r="IH24" s="197"/>
      <c r="II24" s="197"/>
      <c r="IJ24" s="197"/>
      <c r="IK24" s="197"/>
      <c r="IL24" s="197"/>
      <c r="IM24" s="197"/>
      <c r="IN24" s="197"/>
      <c r="IO24" s="197"/>
      <c r="IP24" s="197"/>
      <c r="IQ24" s="197"/>
      <c r="IR24" s="197"/>
      <c r="IS24" s="197"/>
      <c r="IT24" s="197"/>
    </row>
    <row r="25" spans="1:254" s="204" customFormat="1" ht="15.75" thickBot="1" x14ac:dyDescent="0.3">
      <c r="A25" s="54"/>
      <c r="B25" s="55" t="s">
        <v>87</v>
      </c>
      <c r="C25" s="56"/>
      <c r="D25" s="57"/>
      <c r="E25" s="57"/>
      <c r="F25" s="58"/>
      <c r="G25" s="56"/>
      <c r="H25" s="58"/>
      <c r="I25" s="56"/>
      <c r="J25" s="58"/>
      <c r="K25" s="59">
        <f>SUM(K7:K24)</f>
        <v>0</v>
      </c>
      <c r="L25" s="197"/>
      <c r="M25" s="197"/>
      <c r="N25" s="205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  <c r="FF25" s="197"/>
      <c r="FG25" s="197"/>
      <c r="FH25" s="197"/>
      <c r="FI25" s="197"/>
      <c r="FJ25" s="197"/>
      <c r="FK25" s="197"/>
      <c r="FL25" s="197"/>
      <c r="FM25" s="197"/>
      <c r="FN25" s="197"/>
      <c r="FO25" s="197"/>
      <c r="FP25" s="197"/>
      <c r="FQ25" s="197"/>
      <c r="FR25" s="197"/>
      <c r="FS25" s="197"/>
      <c r="FT25" s="197"/>
      <c r="FU25" s="197"/>
      <c r="FV25" s="197"/>
      <c r="FW25" s="197"/>
      <c r="FX25" s="197"/>
      <c r="FY25" s="197"/>
      <c r="FZ25" s="197"/>
      <c r="GA25" s="197"/>
      <c r="GB25" s="197"/>
      <c r="GC25" s="197"/>
      <c r="GD25" s="197"/>
      <c r="GE25" s="197"/>
      <c r="GF25" s="197"/>
      <c r="GG25" s="197"/>
      <c r="GH25" s="197"/>
      <c r="GI25" s="197"/>
      <c r="GJ25" s="197"/>
      <c r="GK25" s="197"/>
      <c r="GL25" s="197"/>
      <c r="GM25" s="197"/>
      <c r="GN25" s="197"/>
      <c r="GO25" s="197"/>
      <c r="GP25" s="197"/>
      <c r="GQ25" s="197"/>
      <c r="GR25" s="197"/>
      <c r="GS25" s="197"/>
      <c r="GT25" s="197"/>
      <c r="GU25" s="197"/>
      <c r="GV25" s="197"/>
      <c r="GW25" s="197"/>
      <c r="GX25" s="197"/>
      <c r="GY25" s="197"/>
      <c r="GZ25" s="197"/>
      <c r="HA25" s="197"/>
      <c r="HB25" s="197"/>
      <c r="HC25" s="197"/>
      <c r="HD25" s="197"/>
      <c r="HE25" s="197"/>
      <c r="HF25" s="197"/>
      <c r="HG25" s="197"/>
      <c r="HH25" s="197"/>
      <c r="HI25" s="197"/>
      <c r="HJ25" s="197"/>
      <c r="HK25" s="197"/>
      <c r="HL25" s="197"/>
      <c r="HM25" s="197"/>
      <c r="HN25" s="197"/>
      <c r="HO25" s="197"/>
      <c r="HP25" s="197"/>
      <c r="HQ25" s="197"/>
      <c r="HR25" s="197"/>
      <c r="HS25" s="197"/>
      <c r="HT25" s="197"/>
      <c r="HU25" s="197"/>
      <c r="HV25" s="197"/>
      <c r="HW25" s="197"/>
      <c r="HX25" s="197"/>
      <c r="HY25" s="197"/>
      <c r="HZ25" s="197"/>
      <c r="IA25" s="197"/>
      <c r="IB25" s="197"/>
      <c r="IC25" s="197"/>
      <c r="ID25" s="197"/>
      <c r="IE25" s="197"/>
      <c r="IF25" s="197"/>
      <c r="IG25" s="197"/>
      <c r="IH25" s="197"/>
      <c r="II25" s="197"/>
      <c r="IJ25" s="197"/>
      <c r="IK25" s="197"/>
      <c r="IL25" s="197"/>
      <c r="IM25" s="197"/>
      <c r="IN25" s="197"/>
      <c r="IO25" s="197"/>
      <c r="IP25" s="197"/>
      <c r="IQ25" s="197"/>
      <c r="IR25" s="197"/>
      <c r="IS25" s="197"/>
      <c r="IT25" s="197"/>
    </row>
    <row r="26" spans="1:254" s="195" customFormat="1" x14ac:dyDescent="0.25">
      <c r="A26" s="14"/>
      <c r="B26" s="15" t="s">
        <v>88</v>
      </c>
      <c r="C26" s="174"/>
      <c r="D26" s="174"/>
      <c r="E26" s="175"/>
      <c r="F26" s="16"/>
      <c r="G26" s="175"/>
      <c r="H26" s="16"/>
      <c r="I26" s="175"/>
      <c r="J26" s="16"/>
      <c r="K26" s="5"/>
      <c r="L26" s="197"/>
      <c r="M26" s="197"/>
      <c r="N26" s="205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7"/>
      <c r="ES26" s="197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7"/>
      <c r="FF26" s="197"/>
      <c r="FG26" s="197"/>
      <c r="FH26" s="197"/>
      <c r="FI26" s="197"/>
      <c r="FJ26" s="197"/>
      <c r="FK26" s="197"/>
      <c r="FL26" s="197"/>
      <c r="FM26" s="197"/>
      <c r="FN26" s="197"/>
      <c r="FO26" s="197"/>
      <c r="FP26" s="197"/>
      <c r="FQ26" s="197"/>
      <c r="FR26" s="197"/>
      <c r="FS26" s="197"/>
      <c r="FT26" s="197"/>
      <c r="FU26" s="197"/>
      <c r="FV26" s="197"/>
      <c r="FW26" s="197"/>
      <c r="FX26" s="197"/>
      <c r="FY26" s="197"/>
      <c r="FZ26" s="197"/>
      <c r="GA26" s="197"/>
      <c r="GB26" s="197"/>
      <c r="GC26" s="197"/>
      <c r="GD26" s="197"/>
      <c r="GE26" s="197"/>
      <c r="GF26" s="197"/>
      <c r="GG26" s="197"/>
      <c r="GH26" s="197"/>
      <c r="GI26" s="197"/>
      <c r="GJ26" s="197"/>
      <c r="GK26" s="197"/>
      <c r="GL26" s="197"/>
      <c r="GM26" s="197"/>
      <c r="GN26" s="197"/>
      <c r="GO26" s="197"/>
      <c r="GP26" s="197"/>
      <c r="GQ26" s="197"/>
      <c r="GR26" s="197"/>
      <c r="GS26" s="197"/>
      <c r="GT26" s="197"/>
      <c r="GU26" s="197"/>
      <c r="GV26" s="197"/>
      <c r="GW26" s="197"/>
      <c r="GX26" s="197"/>
      <c r="GY26" s="197"/>
      <c r="GZ26" s="197"/>
      <c r="HA26" s="197"/>
      <c r="HB26" s="197"/>
      <c r="HC26" s="197"/>
      <c r="HD26" s="197"/>
      <c r="HE26" s="197"/>
      <c r="HF26" s="197"/>
      <c r="HG26" s="197"/>
      <c r="HH26" s="197"/>
      <c r="HI26" s="197"/>
      <c r="HJ26" s="197"/>
      <c r="HK26" s="197"/>
      <c r="HL26" s="197"/>
      <c r="HM26" s="197"/>
      <c r="HN26" s="197"/>
      <c r="HO26" s="197"/>
      <c r="HP26" s="197"/>
      <c r="HQ26" s="197"/>
      <c r="HR26" s="197"/>
      <c r="HS26" s="197"/>
      <c r="HT26" s="197"/>
      <c r="HU26" s="197"/>
      <c r="HV26" s="197"/>
      <c r="HW26" s="197"/>
      <c r="HX26" s="197"/>
      <c r="HY26" s="197"/>
      <c r="HZ26" s="197"/>
      <c r="IA26" s="197"/>
      <c r="IB26" s="197"/>
      <c r="IC26" s="197"/>
      <c r="ID26" s="197"/>
      <c r="IE26" s="197"/>
      <c r="IF26" s="197"/>
      <c r="IG26" s="197"/>
      <c r="IH26" s="197"/>
      <c r="II26" s="197"/>
      <c r="IJ26" s="197"/>
      <c r="IK26" s="197"/>
      <c r="IL26" s="197"/>
      <c r="IM26" s="197"/>
      <c r="IN26" s="197"/>
      <c r="IO26" s="197"/>
      <c r="IP26" s="197"/>
      <c r="IQ26" s="197"/>
      <c r="IR26" s="197"/>
      <c r="IS26" s="197"/>
      <c r="IT26" s="197"/>
    </row>
    <row r="27" spans="1:254" s="204" customFormat="1" ht="25.5" x14ac:dyDescent="0.25">
      <c r="A27" s="17">
        <v>7</v>
      </c>
      <c r="B27" s="18" t="s">
        <v>89</v>
      </c>
      <c r="C27" s="4" t="s">
        <v>90</v>
      </c>
      <c r="D27" s="60">
        <v>4</v>
      </c>
      <c r="E27" s="19"/>
      <c r="F27" s="20"/>
      <c r="G27" s="19"/>
      <c r="H27" s="20"/>
      <c r="I27" s="19"/>
      <c r="J27" s="20"/>
      <c r="K27" s="21"/>
      <c r="M27" s="206"/>
    </row>
    <row r="28" spans="1:254" s="204" customFormat="1" x14ac:dyDescent="0.25">
      <c r="A28" s="17"/>
      <c r="B28" s="22" t="s">
        <v>12</v>
      </c>
      <c r="C28" s="19" t="s">
        <v>13</v>
      </c>
      <c r="D28" s="20">
        <v>0.96</v>
      </c>
      <c r="E28" s="19"/>
      <c r="F28" s="20"/>
      <c r="G28" s="24"/>
      <c r="H28" s="20"/>
      <c r="I28" s="19"/>
      <c r="J28" s="20"/>
      <c r="K28" s="39"/>
      <c r="M28" s="206"/>
    </row>
    <row r="29" spans="1:254" s="204" customFormat="1" x14ac:dyDescent="0.25">
      <c r="A29" s="17"/>
      <c r="B29" s="22" t="s">
        <v>17</v>
      </c>
      <c r="C29" s="19" t="s">
        <v>35</v>
      </c>
      <c r="D29" s="20">
        <v>6</v>
      </c>
      <c r="E29" s="19"/>
      <c r="F29" s="20"/>
      <c r="G29" s="19"/>
      <c r="H29" s="20"/>
      <c r="I29" s="19"/>
      <c r="J29" s="20"/>
      <c r="K29" s="39"/>
      <c r="M29" s="206"/>
    </row>
    <row r="30" spans="1:254" s="204" customFormat="1" x14ac:dyDescent="0.25">
      <c r="A30" s="17"/>
      <c r="B30" s="4" t="s">
        <v>18</v>
      </c>
      <c r="C30" s="19"/>
      <c r="D30" s="20"/>
      <c r="E30" s="19"/>
      <c r="F30" s="20"/>
      <c r="G30" s="19"/>
      <c r="H30" s="20"/>
      <c r="I30" s="19"/>
      <c r="J30" s="20"/>
      <c r="K30" s="21"/>
    </row>
    <row r="31" spans="1:254" s="204" customFormat="1" x14ac:dyDescent="0.25">
      <c r="A31" s="17"/>
      <c r="B31" s="172" t="s">
        <v>91</v>
      </c>
      <c r="C31" s="19" t="s">
        <v>92</v>
      </c>
      <c r="D31" s="20">
        <v>2.1880000000000002</v>
      </c>
      <c r="E31" s="20"/>
      <c r="F31" s="20"/>
      <c r="G31" s="19"/>
      <c r="H31" s="20"/>
      <c r="I31" s="19"/>
      <c r="J31" s="20"/>
      <c r="K31" s="39"/>
    </row>
    <row r="32" spans="1:254" s="204" customFormat="1" x14ac:dyDescent="0.25">
      <c r="A32" s="17"/>
      <c r="B32" s="172" t="s">
        <v>93</v>
      </c>
      <c r="C32" s="19" t="s">
        <v>92</v>
      </c>
      <c r="D32" s="20">
        <v>1.6879999999999999</v>
      </c>
      <c r="E32" s="20"/>
      <c r="F32" s="20"/>
      <c r="G32" s="19"/>
      <c r="H32" s="20"/>
      <c r="I32" s="19"/>
      <c r="J32" s="20"/>
      <c r="K32" s="39"/>
    </row>
    <row r="33" spans="1:13" s="204" customFormat="1" ht="25.5" x14ac:dyDescent="0.25">
      <c r="A33" s="17">
        <v>8</v>
      </c>
      <c r="B33" s="18" t="s">
        <v>94</v>
      </c>
      <c r="C33" s="4" t="s">
        <v>90</v>
      </c>
      <c r="D33" s="60">
        <v>4</v>
      </c>
      <c r="E33" s="19"/>
      <c r="F33" s="20"/>
      <c r="G33" s="19"/>
      <c r="H33" s="20"/>
      <c r="I33" s="19"/>
      <c r="J33" s="20"/>
      <c r="K33" s="21"/>
      <c r="M33" s="206"/>
    </row>
    <row r="34" spans="1:13" s="204" customFormat="1" x14ac:dyDescent="0.25">
      <c r="A34" s="17"/>
      <c r="B34" s="22" t="s">
        <v>12</v>
      </c>
      <c r="C34" s="19" t="s">
        <v>13</v>
      </c>
      <c r="D34" s="20">
        <v>0.96</v>
      </c>
      <c r="E34" s="19"/>
      <c r="F34" s="20"/>
      <c r="G34" s="24"/>
      <c r="H34" s="20"/>
      <c r="I34" s="19"/>
      <c r="J34" s="20"/>
      <c r="K34" s="39"/>
      <c r="M34" s="206"/>
    </row>
    <row r="35" spans="1:13" s="204" customFormat="1" x14ac:dyDescent="0.25">
      <c r="A35" s="17"/>
      <c r="B35" s="22" t="s">
        <v>17</v>
      </c>
      <c r="C35" s="19" t="s">
        <v>35</v>
      </c>
      <c r="D35" s="20">
        <v>6</v>
      </c>
      <c r="E35" s="19"/>
      <c r="F35" s="20"/>
      <c r="G35" s="19"/>
      <c r="H35" s="20"/>
      <c r="I35" s="19"/>
      <c r="J35" s="20"/>
      <c r="K35" s="39"/>
      <c r="M35" s="206"/>
    </row>
    <row r="36" spans="1:13" s="204" customFormat="1" x14ac:dyDescent="0.25">
      <c r="A36" s="17"/>
      <c r="B36" s="4" t="s">
        <v>18</v>
      </c>
      <c r="C36" s="19"/>
      <c r="D36" s="20"/>
      <c r="E36" s="19"/>
      <c r="F36" s="20"/>
      <c r="G36" s="19"/>
      <c r="H36" s="20"/>
      <c r="I36" s="19"/>
      <c r="J36" s="20"/>
      <c r="K36" s="21"/>
    </row>
    <row r="37" spans="1:13" s="204" customFormat="1" x14ac:dyDescent="0.25">
      <c r="A37" s="17"/>
      <c r="B37" s="172" t="s">
        <v>91</v>
      </c>
      <c r="C37" s="19" t="s">
        <v>92</v>
      </c>
      <c r="D37" s="20">
        <v>2.1880000000000002</v>
      </c>
      <c r="E37" s="20"/>
      <c r="F37" s="20"/>
      <c r="G37" s="19"/>
      <c r="H37" s="20"/>
      <c r="I37" s="19"/>
      <c r="J37" s="20"/>
      <c r="K37" s="39"/>
    </row>
    <row r="38" spans="1:13" s="204" customFormat="1" x14ac:dyDescent="0.25">
      <c r="A38" s="17"/>
      <c r="B38" s="172" t="s">
        <v>93</v>
      </c>
      <c r="C38" s="19" t="s">
        <v>92</v>
      </c>
      <c r="D38" s="20">
        <v>1.6879999999999999</v>
      </c>
      <c r="E38" s="20"/>
      <c r="F38" s="20"/>
      <c r="G38" s="19"/>
      <c r="H38" s="20"/>
      <c r="I38" s="19"/>
      <c r="J38" s="20"/>
      <c r="K38" s="39"/>
    </row>
    <row r="39" spans="1:13" s="204" customFormat="1" ht="38.25" x14ac:dyDescent="0.25">
      <c r="A39" s="61">
        <v>9</v>
      </c>
      <c r="B39" s="62" t="s">
        <v>147</v>
      </c>
      <c r="C39" s="63" t="s">
        <v>31</v>
      </c>
      <c r="D39" s="64">
        <v>4</v>
      </c>
      <c r="E39" s="63"/>
      <c r="F39" s="65"/>
      <c r="G39" s="63"/>
      <c r="H39" s="65"/>
      <c r="I39" s="63"/>
      <c r="J39" s="65"/>
      <c r="K39" s="66"/>
    </row>
    <row r="40" spans="1:13" s="204" customFormat="1" x14ac:dyDescent="0.25">
      <c r="A40" s="17"/>
      <c r="B40" s="22" t="s">
        <v>12</v>
      </c>
      <c r="C40" s="19" t="s">
        <v>13</v>
      </c>
      <c r="D40" s="20">
        <v>16.2</v>
      </c>
      <c r="E40" s="19"/>
      <c r="F40" s="20"/>
      <c r="G40" s="24"/>
      <c r="H40" s="20"/>
      <c r="I40" s="19"/>
      <c r="J40" s="20"/>
      <c r="K40" s="21"/>
    </row>
    <row r="41" spans="1:13" s="204" customFormat="1" x14ac:dyDescent="0.25">
      <c r="A41" s="17"/>
      <c r="B41" s="18" t="s">
        <v>95</v>
      </c>
      <c r="C41" s="19" t="s">
        <v>35</v>
      </c>
      <c r="D41" s="20">
        <v>1.6440000000000001</v>
      </c>
      <c r="E41" s="19"/>
      <c r="F41" s="20"/>
      <c r="G41" s="19"/>
      <c r="H41" s="20"/>
      <c r="I41" s="19"/>
      <c r="J41" s="20"/>
      <c r="K41" s="21"/>
      <c r="M41" s="206"/>
    </row>
    <row r="42" spans="1:13" s="204" customFormat="1" x14ac:dyDescent="0.25">
      <c r="A42" s="17"/>
      <c r="B42" s="62" t="s">
        <v>96</v>
      </c>
      <c r="C42" s="19" t="s">
        <v>35</v>
      </c>
      <c r="D42" s="23">
        <v>0.1424</v>
      </c>
      <c r="E42" s="20"/>
      <c r="F42" s="20"/>
      <c r="G42" s="19"/>
      <c r="H42" s="20"/>
      <c r="I42" s="19"/>
      <c r="J42" s="20"/>
      <c r="K42" s="21"/>
    </row>
    <row r="43" spans="1:13" s="204" customFormat="1" x14ac:dyDescent="0.25">
      <c r="A43" s="17"/>
      <c r="B43" s="4" t="s">
        <v>18</v>
      </c>
      <c r="C43" s="19"/>
      <c r="D43" s="20"/>
      <c r="E43" s="19"/>
      <c r="F43" s="20"/>
      <c r="G43" s="19"/>
      <c r="H43" s="20"/>
      <c r="I43" s="19"/>
      <c r="J43" s="20"/>
      <c r="K43" s="21"/>
    </row>
    <row r="44" spans="1:13" s="204" customFormat="1" x14ac:dyDescent="0.25">
      <c r="A44" s="17"/>
      <c r="B44" s="62" t="s">
        <v>144</v>
      </c>
      <c r="C44" s="19" t="s">
        <v>20</v>
      </c>
      <c r="D44" s="24">
        <v>13.6</v>
      </c>
      <c r="E44" s="24"/>
      <c r="F44" s="20"/>
      <c r="G44" s="19"/>
      <c r="H44" s="20"/>
      <c r="I44" s="19"/>
      <c r="J44" s="20"/>
      <c r="K44" s="21"/>
    </row>
    <row r="45" spans="1:13" s="204" customFormat="1" x14ac:dyDescent="0.25">
      <c r="A45" s="17"/>
      <c r="B45" s="62" t="s">
        <v>145</v>
      </c>
      <c r="C45" s="19" t="s">
        <v>20</v>
      </c>
      <c r="D45" s="24">
        <v>1.2</v>
      </c>
      <c r="E45" s="20"/>
      <c r="F45" s="20"/>
      <c r="G45" s="19"/>
      <c r="H45" s="20"/>
      <c r="I45" s="19"/>
      <c r="J45" s="20"/>
      <c r="K45" s="21"/>
    </row>
    <row r="46" spans="1:13" s="204" customFormat="1" x14ac:dyDescent="0.25">
      <c r="A46" s="17"/>
      <c r="B46" s="62" t="s">
        <v>146</v>
      </c>
      <c r="C46" s="19" t="s">
        <v>20</v>
      </c>
      <c r="D46" s="24">
        <v>25</v>
      </c>
      <c r="E46" s="20"/>
      <c r="F46" s="20"/>
      <c r="G46" s="19"/>
      <c r="H46" s="20"/>
      <c r="I46" s="19"/>
      <c r="J46" s="20"/>
      <c r="K46" s="21"/>
    </row>
    <row r="47" spans="1:13" s="204" customFormat="1" ht="25.5" x14ac:dyDescent="0.25">
      <c r="A47" s="17"/>
      <c r="B47" s="62" t="s">
        <v>97</v>
      </c>
      <c r="C47" s="19" t="s">
        <v>132</v>
      </c>
      <c r="D47" s="23">
        <v>0.1024</v>
      </c>
      <c r="E47" s="20"/>
      <c r="F47" s="20"/>
      <c r="G47" s="19"/>
      <c r="H47" s="20"/>
      <c r="I47" s="19"/>
      <c r="J47" s="20"/>
      <c r="K47" s="21"/>
    </row>
    <row r="48" spans="1:13" s="207" customFormat="1" ht="13.5" x14ac:dyDescent="0.25">
      <c r="A48" s="17"/>
      <c r="B48" s="172" t="s">
        <v>91</v>
      </c>
      <c r="C48" s="19" t="s">
        <v>98</v>
      </c>
      <c r="D48" s="67">
        <v>1.6080000000000001</v>
      </c>
      <c r="E48" s="20"/>
      <c r="F48" s="20"/>
      <c r="G48" s="19"/>
      <c r="H48" s="20"/>
      <c r="I48" s="19"/>
      <c r="J48" s="20"/>
      <c r="K48" s="21"/>
    </row>
    <row r="49" spans="1:254" s="204" customFormat="1" x14ac:dyDescent="0.25">
      <c r="A49" s="17"/>
      <c r="B49" s="22" t="s">
        <v>33</v>
      </c>
      <c r="C49" s="19" t="s">
        <v>14</v>
      </c>
      <c r="D49" s="20">
        <v>0.85599999999999998</v>
      </c>
      <c r="E49" s="19"/>
      <c r="F49" s="20"/>
      <c r="G49" s="19"/>
      <c r="H49" s="20"/>
      <c r="I49" s="19"/>
      <c r="J49" s="20"/>
      <c r="K49" s="21"/>
    </row>
    <row r="50" spans="1:254" s="204" customFormat="1" x14ac:dyDescent="0.25">
      <c r="A50" s="61">
        <v>10</v>
      </c>
      <c r="B50" s="62" t="s">
        <v>99</v>
      </c>
      <c r="C50" s="63" t="s">
        <v>100</v>
      </c>
      <c r="D50" s="64">
        <v>4</v>
      </c>
      <c r="E50" s="63"/>
      <c r="F50" s="65"/>
      <c r="G50" s="63"/>
      <c r="H50" s="65"/>
      <c r="I50" s="63"/>
      <c r="J50" s="65"/>
      <c r="K50" s="21"/>
    </row>
    <row r="51" spans="1:254" s="204" customFormat="1" x14ac:dyDescent="0.25">
      <c r="A51" s="17"/>
      <c r="B51" s="22" t="s">
        <v>12</v>
      </c>
      <c r="C51" s="19" t="s">
        <v>13</v>
      </c>
      <c r="D51" s="20">
        <v>7.04</v>
      </c>
      <c r="E51" s="19"/>
      <c r="F51" s="20"/>
      <c r="G51" s="24"/>
      <c r="H51" s="20"/>
      <c r="I51" s="19"/>
      <c r="J51" s="20"/>
      <c r="K51" s="21"/>
    </row>
    <row r="52" spans="1:254" s="204" customFormat="1" x14ac:dyDescent="0.25">
      <c r="A52" s="17"/>
      <c r="B52" s="22" t="s">
        <v>37</v>
      </c>
      <c r="C52" s="19" t="s">
        <v>14</v>
      </c>
      <c r="D52" s="20">
        <v>0.64</v>
      </c>
      <c r="E52" s="19"/>
      <c r="F52" s="20"/>
      <c r="G52" s="19"/>
      <c r="H52" s="20"/>
      <c r="I52" s="19"/>
      <c r="J52" s="20"/>
      <c r="K52" s="21"/>
      <c r="L52" s="208"/>
    </row>
    <row r="53" spans="1:254" s="204" customFormat="1" x14ac:dyDescent="0.25">
      <c r="A53" s="17"/>
      <c r="B53" s="18" t="s">
        <v>95</v>
      </c>
      <c r="C53" s="19" t="s">
        <v>35</v>
      </c>
      <c r="D53" s="20">
        <v>2.5343999999999998</v>
      </c>
      <c r="E53" s="19"/>
      <c r="F53" s="20"/>
      <c r="G53" s="19"/>
      <c r="H53" s="20"/>
      <c r="I53" s="19"/>
      <c r="J53" s="20"/>
      <c r="K53" s="21"/>
    </row>
    <row r="54" spans="1:254" s="204" customFormat="1" x14ac:dyDescent="0.25">
      <c r="A54" s="17"/>
      <c r="B54" s="62" t="s">
        <v>101</v>
      </c>
      <c r="C54" s="19" t="s">
        <v>35</v>
      </c>
      <c r="D54" s="24">
        <v>1</v>
      </c>
      <c r="E54" s="20"/>
      <c r="F54" s="20"/>
      <c r="G54" s="19"/>
      <c r="H54" s="20"/>
      <c r="I54" s="19"/>
      <c r="J54" s="20"/>
      <c r="K54" s="21"/>
    </row>
    <row r="55" spans="1:254" s="204" customFormat="1" x14ac:dyDescent="0.25">
      <c r="A55" s="17"/>
      <c r="B55" s="4" t="s">
        <v>18</v>
      </c>
      <c r="C55" s="19"/>
      <c r="D55" s="20"/>
      <c r="E55" s="19"/>
      <c r="F55" s="20"/>
      <c r="G55" s="19"/>
      <c r="H55" s="20"/>
      <c r="I55" s="19"/>
      <c r="J55" s="20"/>
      <c r="K55" s="21"/>
    </row>
    <row r="56" spans="1:254" s="204" customFormat="1" x14ac:dyDescent="0.25">
      <c r="A56" s="17"/>
      <c r="B56" s="22" t="s">
        <v>102</v>
      </c>
      <c r="C56" s="19" t="s">
        <v>20</v>
      </c>
      <c r="D56" s="24">
        <v>25</v>
      </c>
      <c r="E56" s="20"/>
      <c r="F56" s="20"/>
      <c r="G56" s="19"/>
      <c r="H56" s="20"/>
      <c r="I56" s="19"/>
      <c r="J56" s="20"/>
      <c r="K56" s="21"/>
    </row>
    <row r="57" spans="1:254" s="204" customFormat="1" ht="25.5" x14ac:dyDescent="0.25">
      <c r="A57" s="17"/>
      <c r="B57" s="22" t="s">
        <v>103</v>
      </c>
      <c r="C57" s="19" t="s">
        <v>20</v>
      </c>
      <c r="D57" s="24">
        <v>20</v>
      </c>
      <c r="E57" s="20"/>
      <c r="F57" s="20"/>
      <c r="G57" s="19"/>
      <c r="H57" s="20"/>
      <c r="I57" s="19"/>
      <c r="J57" s="20"/>
      <c r="K57" s="21"/>
    </row>
    <row r="58" spans="1:254" s="204" customFormat="1" x14ac:dyDescent="0.25">
      <c r="A58" s="17"/>
      <c r="B58" s="22" t="s">
        <v>33</v>
      </c>
      <c r="C58" s="19" t="s">
        <v>14</v>
      </c>
      <c r="D58" s="20">
        <v>0.16</v>
      </c>
      <c r="E58" s="19"/>
      <c r="F58" s="20"/>
      <c r="G58" s="19"/>
      <c r="H58" s="20"/>
      <c r="I58" s="19"/>
      <c r="J58" s="20"/>
      <c r="K58" s="21"/>
    </row>
    <row r="59" spans="1:254" s="204" customFormat="1" ht="25.5" x14ac:dyDescent="0.25">
      <c r="A59" s="17">
        <v>11</v>
      </c>
      <c r="B59" s="18" t="s">
        <v>104</v>
      </c>
      <c r="C59" s="19" t="s">
        <v>129</v>
      </c>
      <c r="D59" s="20">
        <v>0.28000000000000003</v>
      </c>
      <c r="E59" s="19"/>
      <c r="F59" s="20"/>
      <c r="G59" s="19"/>
      <c r="H59" s="20"/>
      <c r="I59" s="19"/>
      <c r="J59" s="20"/>
      <c r="K59" s="21"/>
      <c r="M59" s="206"/>
    </row>
    <row r="60" spans="1:254" s="204" customFormat="1" x14ac:dyDescent="0.25">
      <c r="A60" s="17"/>
      <c r="B60" s="22" t="s">
        <v>58</v>
      </c>
      <c r="C60" s="19" t="s">
        <v>13</v>
      </c>
      <c r="D60" s="20">
        <v>0.38360000000000005</v>
      </c>
      <c r="E60" s="19"/>
      <c r="F60" s="20"/>
      <c r="G60" s="24"/>
      <c r="H60" s="24"/>
      <c r="I60" s="24"/>
      <c r="J60" s="24"/>
      <c r="K60" s="68"/>
    </row>
    <row r="61" spans="1:254" s="204" customFormat="1" x14ac:dyDescent="0.25">
      <c r="A61" s="17"/>
      <c r="B61" s="22" t="s">
        <v>17</v>
      </c>
      <c r="C61" s="19" t="s">
        <v>35</v>
      </c>
      <c r="D61" s="20">
        <v>7.9240000000000019E-2</v>
      </c>
      <c r="E61" s="19"/>
      <c r="F61" s="20"/>
      <c r="G61" s="19"/>
      <c r="H61" s="20"/>
      <c r="I61" s="19"/>
      <c r="J61" s="20"/>
      <c r="K61" s="21"/>
    </row>
    <row r="62" spans="1:254" s="204" customFormat="1" x14ac:dyDescent="0.25">
      <c r="A62" s="17"/>
      <c r="B62" s="22" t="s">
        <v>105</v>
      </c>
      <c r="C62" s="19" t="s">
        <v>129</v>
      </c>
      <c r="D62" s="20">
        <v>0.28560000000000002</v>
      </c>
      <c r="E62" s="24"/>
      <c r="F62" s="20"/>
      <c r="G62" s="19"/>
      <c r="H62" s="20"/>
      <c r="I62" s="19"/>
      <c r="J62" s="20"/>
      <c r="K62" s="21"/>
    </row>
    <row r="63" spans="1:254" s="204" customFormat="1" ht="15.75" thickBot="1" x14ac:dyDescent="0.3">
      <c r="A63" s="17"/>
      <c r="B63" s="22" t="s">
        <v>19</v>
      </c>
      <c r="C63" s="19" t="s">
        <v>14</v>
      </c>
      <c r="D63" s="20">
        <v>0.1736</v>
      </c>
      <c r="E63" s="19"/>
      <c r="F63" s="20"/>
      <c r="G63" s="20"/>
      <c r="H63" s="20"/>
      <c r="I63" s="19"/>
      <c r="J63" s="20"/>
      <c r="K63" s="21"/>
    </row>
    <row r="64" spans="1:254" s="204" customFormat="1" ht="15.75" thickBot="1" x14ac:dyDescent="0.3">
      <c r="A64" s="54"/>
      <c r="B64" s="55" t="s">
        <v>106</v>
      </c>
      <c r="C64" s="56"/>
      <c r="D64" s="57"/>
      <c r="E64" s="57"/>
      <c r="F64" s="57"/>
      <c r="G64" s="56"/>
      <c r="H64" s="57"/>
      <c r="I64" s="56"/>
      <c r="J64" s="57"/>
      <c r="K64" s="69">
        <f>SUM(K28:K63)</f>
        <v>0</v>
      </c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197"/>
      <c r="DU64" s="197"/>
      <c r="DV64" s="197"/>
      <c r="DW64" s="197"/>
      <c r="DX64" s="197"/>
      <c r="DY64" s="197"/>
      <c r="DZ64" s="197"/>
      <c r="EA64" s="197"/>
      <c r="EB64" s="197"/>
      <c r="EC64" s="197"/>
      <c r="ED64" s="197"/>
      <c r="EE64" s="197"/>
      <c r="EF64" s="197"/>
      <c r="EG64" s="197"/>
      <c r="EH64" s="197"/>
      <c r="EI64" s="197"/>
      <c r="EJ64" s="197"/>
      <c r="EK64" s="197"/>
      <c r="EL64" s="197"/>
      <c r="EM64" s="197"/>
      <c r="EN64" s="197"/>
      <c r="EO64" s="197"/>
      <c r="EP64" s="197"/>
      <c r="EQ64" s="197"/>
      <c r="ER64" s="197"/>
      <c r="ES64" s="197"/>
      <c r="ET64" s="197"/>
      <c r="EU64" s="197"/>
      <c r="EV64" s="197"/>
      <c r="EW64" s="197"/>
      <c r="EX64" s="197"/>
      <c r="EY64" s="197"/>
      <c r="EZ64" s="197"/>
      <c r="FA64" s="197"/>
      <c r="FB64" s="197"/>
      <c r="FC64" s="197"/>
      <c r="FD64" s="197"/>
      <c r="FE64" s="197"/>
      <c r="FF64" s="197"/>
      <c r="FG64" s="197"/>
      <c r="FH64" s="197"/>
      <c r="FI64" s="197"/>
      <c r="FJ64" s="197"/>
      <c r="FK64" s="197"/>
      <c r="FL64" s="197"/>
      <c r="FM64" s="197"/>
      <c r="FN64" s="197"/>
      <c r="FO64" s="197"/>
      <c r="FP64" s="197"/>
      <c r="FQ64" s="197"/>
      <c r="FR64" s="197"/>
      <c r="FS64" s="197"/>
      <c r="FT64" s="197"/>
      <c r="FU64" s="197"/>
      <c r="FV64" s="197"/>
      <c r="FW64" s="197"/>
      <c r="FX64" s="197"/>
      <c r="FY64" s="197"/>
      <c r="FZ64" s="197"/>
      <c r="GA64" s="197"/>
      <c r="GB64" s="197"/>
      <c r="GC64" s="197"/>
      <c r="GD64" s="197"/>
      <c r="GE64" s="197"/>
      <c r="GF64" s="197"/>
      <c r="GG64" s="197"/>
      <c r="GH64" s="197"/>
      <c r="GI64" s="197"/>
      <c r="GJ64" s="197"/>
      <c r="GK64" s="197"/>
      <c r="GL64" s="197"/>
      <c r="GM64" s="197"/>
      <c r="GN64" s="197"/>
      <c r="GO64" s="197"/>
      <c r="GP64" s="197"/>
      <c r="GQ64" s="197"/>
      <c r="GR64" s="197"/>
      <c r="GS64" s="197"/>
      <c r="GT64" s="197"/>
      <c r="GU64" s="197"/>
      <c r="GV64" s="197"/>
      <c r="GW64" s="197"/>
      <c r="GX64" s="197"/>
      <c r="GY64" s="197"/>
      <c r="GZ64" s="197"/>
      <c r="HA64" s="197"/>
      <c r="HB64" s="197"/>
      <c r="HC64" s="197"/>
      <c r="HD64" s="197"/>
      <c r="HE64" s="197"/>
      <c r="HF64" s="197"/>
      <c r="HG64" s="197"/>
      <c r="HH64" s="197"/>
      <c r="HI64" s="197"/>
      <c r="HJ64" s="197"/>
      <c r="HK64" s="197"/>
      <c r="HL64" s="197"/>
      <c r="HM64" s="197"/>
      <c r="HN64" s="197"/>
      <c r="HO64" s="197"/>
      <c r="HP64" s="197"/>
      <c r="HQ64" s="197"/>
      <c r="HR64" s="197"/>
      <c r="HS64" s="197"/>
      <c r="HT64" s="197"/>
      <c r="HU64" s="197"/>
      <c r="HV64" s="197"/>
      <c r="HW64" s="197"/>
      <c r="HX64" s="197"/>
      <c r="HY64" s="197"/>
      <c r="HZ64" s="197"/>
      <c r="IA64" s="197"/>
      <c r="IB64" s="197"/>
      <c r="IC64" s="197"/>
      <c r="ID64" s="197"/>
      <c r="IE64" s="197"/>
      <c r="IF64" s="197"/>
      <c r="IG64" s="197"/>
      <c r="IH64" s="197"/>
      <c r="II64" s="197"/>
      <c r="IJ64" s="197"/>
      <c r="IK64" s="197"/>
      <c r="IL64" s="197"/>
      <c r="IM64" s="197"/>
      <c r="IN64" s="197"/>
      <c r="IO64" s="197"/>
      <c r="IP64" s="197"/>
      <c r="IQ64" s="197"/>
      <c r="IR64" s="197"/>
      <c r="IS64" s="197"/>
      <c r="IT64" s="197"/>
    </row>
    <row r="65" spans="1:254" s="195" customFormat="1" x14ac:dyDescent="0.25">
      <c r="A65" s="14"/>
      <c r="B65" s="15" t="s">
        <v>107</v>
      </c>
      <c r="C65" s="174"/>
      <c r="D65" s="174"/>
      <c r="E65" s="175"/>
      <c r="F65" s="16"/>
      <c r="G65" s="175"/>
      <c r="H65" s="16"/>
      <c r="I65" s="175"/>
      <c r="J65" s="16"/>
      <c r="K65" s="5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7"/>
      <c r="DT65" s="197"/>
      <c r="DU65" s="197"/>
      <c r="DV65" s="197"/>
      <c r="DW65" s="197"/>
      <c r="DX65" s="197"/>
      <c r="DY65" s="197"/>
      <c r="DZ65" s="197"/>
      <c r="EA65" s="197"/>
      <c r="EB65" s="197"/>
      <c r="EC65" s="197"/>
      <c r="ED65" s="197"/>
      <c r="EE65" s="197"/>
      <c r="EF65" s="197"/>
      <c r="EG65" s="197"/>
      <c r="EH65" s="197"/>
      <c r="EI65" s="197"/>
      <c r="EJ65" s="197"/>
      <c r="EK65" s="197"/>
      <c r="EL65" s="197"/>
      <c r="EM65" s="197"/>
      <c r="EN65" s="197"/>
      <c r="EO65" s="197"/>
      <c r="EP65" s="197"/>
      <c r="EQ65" s="197"/>
      <c r="ER65" s="197"/>
      <c r="ES65" s="197"/>
      <c r="ET65" s="197"/>
      <c r="EU65" s="197"/>
      <c r="EV65" s="197"/>
      <c r="EW65" s="197"/>
      <c r="EX65" s="197"/>
      <c r="EY65" s="197"/>
      <c r="EZ65" s="197"/>
      <c r="FA65" s="197"/>
      <c r="FB65" s="197"/>
      <c r="FC65" s="197"/>
      <c r="FD65" s="197"/>
      <c r="FE65" s="197"/>
      <c r="FF65" s="197"/>
      <c r="FG65" s="197"/>
      <c r="FH65" s="197"/>
      <c r="FI65" s="197"/>
      <c r="FJ65" s="197"/>
      <c r="FK65" s="197"/>
      <c r="FL65" s="197"/>
      <c r="FM65" s="197"/>
      <c r="FN65" s="197"/>
      <c r="FO65" s="197"/>
      <c r="FP65" s="197"/>
      <c r="FQ65" s="197"/>
      <c r="FR65" s="197"/>
      <c r="FS65" s="197"/>
      <c r="FT65" s="197"/>
      <c r="FU65" s="197"/>
      <c r="FV65" s="197"/>
      <c r="FW65" s="197"/>
      <c r="FX65" s="197"/>
      <c r="FY65" s="197"/>
      <c r="FZ65" s="197"/>
      <c r="GA65" s="197"/>
      <c r="GB65" s="197"/>
      <c r="GC65" s="197"/>
      <c r="GD65" s="197"/>
      <c r="GE65" s="197"/>
      <c r="GF65" s="197"/>
      <c r="GG65" s="197"/>
      <c r="GH65" s="197"/>
      <c r="GI65" s="197"/>
      <c r="GJ65" s="197"/>
      <c r="GK65" s="197"/>
      <c r="GL65" s="197"/>
      <c r="GM65" s="197"/>
      <c r="GN65" s="197"/>
      <c r="GO65" s="197"/>
      <c r="GP65" s="197"/>
      <c r="GQ65" s="197"/>
      <c r="GR65" s="197"/>
      <c r="GS65" s="197"/>
      <c r="GT65" s="197"/>
      <c r="GU65" s="197"/>
      <c r="GV65" s="197"/>
      <c r="GW65" s="197"/>
      <c r="GX65" s="197"/>
      <c r="GY65" s="197"/>
      <c r="GZ65" s="197"/>
      <c r="HA65" s="197"/>
      <c r="HB65" s="197"/>
      <c r="HC65" s="197"/>
      <c r="HD65" s="197"/>
      <c r="HE65" s="197"/>
      <c r="HF65" s="197"/>
      <c r="HG65" s="197"/>
      <c r="HH65" s="197"/>
      <c r="HI65" s="197"/>
      <c r="HJ65" s="197"/>
      <c r="HK65" s="197"/>
      <c r="HL65" s="197"/>
      <c r="HM65" s="197"/>
      <c r="HN65" s="197"/>
      <c r="HO65" s="197"/>
      <c r="HP65" s="197"/>
      <c r="HQ65" s="197"/>
      <c r="HR65" s="197"/>
      <c r="HS65" s="197"/>
      <c r="HT65" s="197"/>
      <c r="HU65" s="197"/>
      <c r="HV65" s="197"/>
      <c r="HW65" s="197"/>
      <c r="HX65" s="197"/>
      <c r="HY65" s="197"/>
      <c r="HZ65" s="197"/>
      <c r="IA65" s="197"/>
      <c r="IB65" s="197"/>
      <c r="IC65" s="197"/>
      <c r="ID65" s="197"/>
      <c r="IE65" s="197"/>
      <c r="IF65" s="197"/>
      <c r="IG65" s="197"/>
      <c r="IH65" s="197"/>
      <c r="II65" s="197"/>
      <c r="IJ65" s="197"/>
      <c r="IK65" s="197"/>
      <c r="IL65" s="197"/>
      <c r="IM65" s="197"/>
      <c r="IN65" s="197"/>
      <c r="IO65" s="197"/>
      <c r="IP65" s="197"/>
      <c r="IQ65" s="197"/>
      <c r="IR65" s="197"/>
      <c r="IS65" s="197"/>
      <c r="IT65" s="197"/>
    </row>
    <row r="66" spans="1:254" s="195" customFormat="1" ht="38.25" x14ac:dyDescent="0.25">
      <c r="A66" s="40">
        <v>12</v>
      </c>
      <c r="B66" s="47" t="s">
        <v>108</v>
      </c>
      <c r="C66" s="36" t="s">
        <v>31</v>
      </c>
      <c r="D66" s="37">
        <v>1</v>
      </c>
      <c r="E66" s="36"/>
      <c r="F66" s="41"/>
      <c r="G66" s="36"/>
      <c r="H66" s="41"/>
      <c r="I66" s="36"/>
      <c r="J66" s="41"/>
      <c r="K66" s="39"/>
      <c r="L66" s="197"/>
      <c r="M66" s="197"/>
      <c r="N66" s="197"/>
      <c r="O66" s="205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7"/>
      <c r="DT66" s="197"/>
      <c r="DU66" s="197"/>
      <c r="DV66" s="197"/>
      <c r="DW66" s="197"/>
      <c r="DX66" s="197"/>
      <c r="DY66" s="197"/>
      <c r="DZ66" s="197"/>
      <c r="EA66" s="197"/>
      <c r="EB66" s="197"/>
      <c r="EC66" s="197"/>
      <c r="ED66" s="197"/>
      <c r="EE66" s="197"/>
      <c r="EF66" s="197"/>
      <c r="EG66" s="197"/>
      <c r="EH66" s="197"/>
      <c r="EI66" s="197"/>
      <c r="EJ66" s="197"/>
      <c r="EK66" s="197"/>
      <c r="EL66" s="197"/>
      <c r="EM66" s="197"/>
      <c r="EN66" s="197"/>
      <c r="EO66" s="197"/>
      <c r="EP66" s="197"/>
      <c r="EQ66" s="197"/>
      <c r="ER66" s="197"/>
      <c r="ES66" s="197"/>
      <c r="ET66" s="197"/>
      <c r="EU66" s="197"/>
      <c r="EV66" s="197"/>
      <c r="EW66" s="197"/>
      <c r="EX66" s="197"/>
      <c r="EY66" s="197"/>
      <c r="EZ66" s="197"/>
      <c r="FA66" s="197"/>
      <c r="FB66" s="197"/>
      <c r="FC66" s="197"/>
      <c r="FD66" s="197"/>
      <c r="FE66" s="197"/>
      <c r="FF66" s="197"/>
      <c r="FG66" s="197"/>
      <c r="FH66" s="197"/>
      <c r="FI66" s="197"/>
      <c r="FJ66" s="197"/>
      <c r="FK66" s="197"/>
      <c r="FL66" s="197"/>
      <c r="FM66" s="197"/>
      <c r="FN66" s="197"/>
      <c r="FO66" s="197"/>
      <c r="FP66" s="197"/>
      <c r="FQ66" s="197"/>
      <c r="FR66" s="197"/>
      <c r="FS66" s="197"/>
      <c r="FT66" s="197"/>
      <c r="FU66" s="197"/>
      <c r="FV66" s="197"/>
      <c r="FW66" s="197"/>
      <c r="FX66" s="197"/>
      <c r="FY66" s="197"/>
      <c r="FZ66" s="197"/>
      <c r="GA66" s="197"/>
      <c r="GB66" s="197"/>
      <c r="GC66" s="197"/>
      <c r="GD66" s="197"/>
      <c r="GE66" s="197"/>
      <c r="GF66" s="197"/>
      <c r="GG66" s="197"/>
      <c r="GH66" s="197"/>
      <c r="GI66" s="197"/>
      <c r="GJ66" s="197"/>
      <c r="GK66" s="197"/>
      <c r="GL66" s="197"/>
      <c r="GM66" s="197"/>
      <c r="GN66" s="197"/>
      <c r="GO66" s="197"/>
      <c r="GP66" s="197"/>
      <c r="GQ66" s="197"/>
      <c r="GR66" s="197"/>
      <c r="GS66" s="197"/>
      <c r="GT66" s="197"/>
      <c r="GU66" s="197"/>
      <c r="GV66" s="197"/>
      <c r="GW66" s="197"/>
      <c r="GX66" s="197"/>
      <c r="GY66" s="197"/>
      <c r="GZ66" s="197"/>
      <c r="HA66" s="197"/>
      <c r="HB66" s="197"/>
      <c r="HC66" s="197"/>
      <c r="HD66" s="197"/>
      <c r="HE66" s="197"/>
      <c r="HF66" s="197"/>
      <c r="HG66" s="197"/>
      <c r="HH66" s="197"/>
      <c r="HI66" s="197"/>
      <c r="HJ66" s="197"/>
      <c r="HK66" s="197"/>
      <c r="HL66" s="197"/>
      <c r="HM66" s="197"/>
      <c r="HN66" s="197"/>
      <c r="HO66" s="197"/>
      <c r="HP66" s="197"/>
      <c r="HQ66" s="197"/>
      <c r="HR66" s="197"/>
      <c r="HS66" s="197"/>
      <c r="HT66" s="197"/>
      <c r="HU66" s="197"/>
      <c r="HV66" s="197"/>
      <c r="HW66" s="197"/>
      <c r="HX66" s="197"/>
      <c r="HY66" s="197"/>
      <c r="HZ66" s="197"/>
      <c r="IA66" s="197"/>
      <c r="IB66" s="197"/>
      <c r="IC66" s="197"/>
      <c r="ID66" s="197"/>
      <c r="IE66" s="197"/>
      <c r="IF66" s="197"/>
      <c r="IG66" s="197"/>
      <c r="IH66" s="197"/>
      <c r="II66" s="197"/>
      <c r="IJ66" s="197"/>
      <c r="IK66" s="197"/>
      <c r="IL66" s="197"/>
      <c r="IM66" s="197"/>
      <c r="IN66" s="197"/>
      <c r="IO66" s="197"/>
      <c r="IP66" s="197"/>
      <c r="IQ66" s="197"/>
      <c r="IR66" s="197"/>
      <c r="IS66" s="197"/>
      <c r="IT66" s="197"/>
    </row>
    <row r="67" spans="1:254" s="204" customFormat="1" x14ac:dyDescent="0.25">
      <c r="A67" s="40"/>
      <c r="B67" s="35" t="s">
        <v>12</v>
      </c>
      <c r="C67" s="36" t="s">
        <v>13</v>
      </c>
      <c r="D67" s="37">
        <v>3</v>
      </c>
      <c r="E67" s="36"/>
      <c r="F67" s="41"/>
      <c r="G67" s="37"/>
      <c r="H67" s="37"/>
      <c r="I67" s="37"/>
      <c r="J67" s="37"/>
      <c r="K67" s="42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  <c r="EG67" s="197"/>
      <c r="EH67" s="197"/>
      <c r="EI67" s="197"/>
      <c r="EJ67" s="197"/>
      <c r="EK67" s="197"/>
      <c r="EL67" s="197"/>
      <c r="EM67" s="197"/>
      <c r="EN67" s="197"/>
      <c r="EO67" s="197"/>
      <c r="EP67" s="197"/>
      <c r="EQ67" s="197"/>
      <c r="ER67" s="197"/>
      <c r="ES67" s="197"/>
      <c r="ET67" s="197"/>
      <c r="EU67" s="197"/>
      <c r="EV67" s="197"/>
      <c r="EW67" s="197"/>
      <c r="EX67" s="197"/>
      <c r="EY67" s="197"/>
      <c r="EZ67" s="197"/>
      <c r="FA67" s="197"/>
      <c r="FB67" s="197"/>
      <c r="FC67" s="197"/>
      <c r="FD67" s="197"/>
      <c r="FE67" s="197"/>
      <c r="FF67" s="197"/>
      <c r="FG67" s="197"/>
      <c r="FH67" s="197"/>
      <c r="FI67" s="197"/>
      <c r="FJ67" s="197"/>
      <c r="FK67" s="197"/>
      <c r="FL67" s="197"/>
      <c r="FM67" s="197"/>
      <c r="FN67" s="197"/>
      <c r="FO67" s="197"/>
      <c r="FP67" s="197"/>
      <c r="FQ67" s="197"/>
      <c r="FR67" s="197"/>
      <c r="FS67" s="197"/>
      <c r="FT67" s="197"/>
      <c r="FU67" s="197"/>
      <c r="FV67" s="197"/>
      <c r="FW67" s="197"/>
      <c r="FX67" s="197"/>
      <c r="FY67" s="197"/>
      <c r="FZ67" s="197"/>
      <c r="GA67" s="197"/>
      <c r="GB67" s="197"/>
      <c r="GC67" s="197"/>
      <c r="GD67" s="197"/>
      <c r="GE67" s="197"/>
      <c r="GF67" s="197"/>
      <c r="GG67" s="197"/>
      <c r="GH67" s="197"/>
      <c r="GI67" s="197"/>
      <c r="GJ67" s="197"/>
      <c r="GK67" s="197"/>
      <c r="GL67" s="197"/>
      <c r="GM67" s="197"/>
      <c r="GN67" s="197"/>
      <c r="GO67" s="197"/>
      <c r="GP67" s="197"/>
      <c r="GQ67" s="197"/>
      <c r="GR67" s="197"/>
      <c r="GS67" s="197"/>
      <c r="GT67" s="197"/>
      <c r="GU67" s="197"/>
      <c r="GV67" s="197"/>
      <c r="GW67" s="197"/>
      <c r="GX67" s="197"/>
      <c r="GY67" s="197"/>
      <c r="GZ67" s="197"/>
      <c r="HA67" s="197"/>
      <c r="HB67" s="197"/>
      <c r="HC67" s="197"/>
      <c r="HD67" s="197"/>
      <c r="HE67" s="197"/>
      <c r="HF67" s="197"/>
      <c r="HG67" s="197"/>
      <c r="HH67" s="197"/>
      <c r="HI67" s="197"/>
      <c r="HJ67" s="197"/>
      <c r="HK67" s="197"/>
      <c r="HL67" s="197"/>
      <c r="HM67" s="197"/>
      <c r="HN67" s="197"/>
      <c r="HO67" s="197"/>
      <c r="HP67" s="197"/>
      <c r="HQ67" s="197"/>
      <c r="HR67" s="197"/>
      <c r="HS67" s="197"/>
      <c r="HT67" s="197"/>
      <c r="HU67" s="197"/>
      <c r="HV67" s="197"/>
      <c r="HW67" s="197"/>
      <c r="HX67" s="197"/>
      <c r="HY67" s="197"/>
      <c r="HZ67" s="197"/>
      <c r="IA67" s="197"/>
      <c r="IB67" s="197"/>
      <c r="IC67" s="197"/>
      <c r="ID67" s="197"/>
      <c r="IE67" s="197"/>
      <c r="IF67" s="197"/>
      <c r="IG67" s="197"/>
      <c r="IH67" s="197"/>
      <c r="II67" s="197"/>
      <c r="IJ67" s="197"/>
      <c r="IK67" s="197"/>
      <c r="IL67" s="197"/>
      <c r="IM67" s="197"/>
      <c r="IN67" s="197"/>
      <c r="IO67" s="197"/>
      <c r="IP67" s="197"/>
      <c r="IQ67" s="197"/>
      <c r="IR67" s="197"/>
      <c r="IS67" s="197"/>
      <c r="IT67" s="197"/>
    </row>
    <row r="68" spans="1:254" s="204" customFormat="1" x14ac:dyDescent="0.25">
      <c r="A68" s="40"/>
      <c r="B68" s="35" t="s">
        <v>17</v>
      </c>
      <c r="C68" s="36" t="s">
        <v>14</v>
      </c>
      <c r="D68" s="41">
        <v>0.66</v>
      </c>
      <c r="E68" s="36"/>
      <c r="F68" s="41"/>
      <c r="G68" s="36"/>
      <c r="H68" s="41"/>
      <c r="I68" s="36"/>
      <c r="J68" s="41"/>
      <c r="K68" s="39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97"/>
      <c r="DD68" s="197"/>
      <c r="DE68" s="197"/>
      <c r="DF68" s="197"/>
      <c r="DG68" s="197"/>
      <c r="DH68" s="197"/>
      <c r="DI68" s="197"/>
      <c r="DJ68" s="197"/>
      <c r="DK68" s="197"/>
      <c r="DL68" s="197"/>
      <c r="DM68" s="197"/>
      <c r="DN68" s="197"/>
      <c r="DO68" s="197"/>
      <c r="DP68" s="197"/>
      <c r="DQ68" s="197"/>
      <c r="DR68" s="197"/>
      <c r="DS68" s="197"/>
      <c r="DT68" s="197"/>
      <c r="DU68" s="197"/>
      <c r="DV68" s="197"/>
      <c r="DW68" s="197"/>
      <c r="DX68" s="197"/>
      <c r="DY68" s="197"/>
      <c r="DZ68" s="197"/>
      <c r="EA68" s="197"/>
      <c r="EB68" s="197"/>
      <c r="EC68" s="197"/>
      <c r="ED68" s="197"/>
      <c r="EE68" s="197"/>
      <c r="EF68" s="197"/>
      <c r="EG68" s="197"/>
      <c r="EH68" s="197"/>
      <c r="EI68" s="197"/>
      <c r="EJ68" s="197"/>
      <c r="EK68" s="197"/>
      <c r="EL68" s="197"/>
      <c r="EM68" s="197"/>
      <c r="EN68" s="197"/>
      <c r="EO68" s="197"/>
      <c r="EP68" s="197"/>
      <c r="EQ68" s="197"/>
      <c r="ER68" s="197"/>
      <c r="ES68" s="197"/>
      <c r="ET68" s="197"/>
      <c r="EU68" s="197"/>
      <c r="EV68" s="197"/>
      <c r="EW68" s="197"/>
      <c r="EX68" s="197"/>
      <c r="EY68" s="197"/>
      <c r="EZ68" s="197"/>
      <c r="FA68" s="197"/>
      <c r="FB68" s="197"/>
      <c r="FC68" s="197"/>
      <c r="FD68" s="197"/>
      <c r="FE68" s="197"/>
      <c r="FF68" s="197"/>
      <c r="FG68" s="197"/>
      <c r="FH68" s="197"/>
      <c r="FI68" s="197"/>
      <c r="FJ68" s="197"/>
      <c r="FK68" s="197"/>
      <c r="FL68" s="197"/>
      <c r="FM68" s="197"/>
      <c r="FN68" s="197"/>
      <c r="FO68" s="197"/>
      <c r="FP68" s="197"/>
      <c r="FQ68" s="197"/>
      <c r="FR68" s="197"/>
      <c r="FS68" s="197"/>
      <c r="FT68" s="197"/>
      <c r="FU68" s="197"/>
      <c r="FV68" s="197"/>
      <c r="FW68" s="197"/>
      <c r="FX68" s="197"/>
      <c r="FY68" s="197"/>
      <c r="FZ68" s="197"/>
      <c r="GA68" s="197"/>
      <c r="GB68" s="197"/>
      <c r="GC68" s="197"/>
      <c r="GD68" s="197"/>
      <c r="GE68" s="197"/>
      <c r="GF68" s="197"/>
      <c r="GG68" s="197"/>
      <c r="GH68" s="197"/>
      <c r="GI68" s="197"/>
      <c r="GJ68" s="197"/>
      <c r="GK68" s="197"/>
      <c r="GL68" s="197"/>
      <c r="GM68" s="197"/>
      <c r="GN68" s="197"/>
      <c r="GO68" s="197"/>
      <c r="GP68" s="197"/>
      <c r="GQ68" s="197"/>
      <c r="GR68" s="197"/>
      <c r="GS68" s="197"/>
      <c r="GT68" s="197"/>
      <c r="GU68" s="197"/>
      <c r="GV68" s="197"/>
      <c r="GW68" s="197"/>
      <c r="GX68" s="197"/>
      <c r="GY68" s="197"/>
      <c r="GZ68" s="197"/>
      <c r="HA68" s="197"/>
      <c r="HB68" s="197"/>
      <c r="HC68" s="197"/>
      <c r="HD68" s="197"/>
      <c r="HE68" s="197"/>
      <c r="HF68" s="197"/>
      <c r="HG68" s="197"/>
      <c r="HH68" s="197"/>
      <c r="HI68" s="197"/>
      <c r="HJ68" s="197"/>
      <c r="HK68" s="197"/>
      <c r="HL68" s="197"/>
      <c r="HM68" s="197"/>
      <c r="HN68" s="197"/>
      <c r="HO68" s="197"/>
      <c r="HP68" s="197"/>
      <c r="HQ68" s="197"/>
      <c r="HR68" s="197"/>
      <c r="HS68" s="197"/>
      <c r="HT68" s="197"/>
      <c r="HU68" s="197"/>
      <c r="HV68" s="197"/>
      <c r="HW68" s="197"/>
      <c r="HX68" s="197"/>
      <c r="HY68" s="197"/>
      <c r="HZ68" s="197"/>
      <c r="IA68" s="197"/>
      <c r="IB68" s="197"/>
      <c r="IC68" s="197"/>
      <c r="ID68" s="197"/>
      <c r="IE68" s="197"/>
      <c r="IF68" s="197"/>
      <c r="IG68" s="197"/>
      <c r="IH68" s="197"/>
      <c r="II68" s="197"/>
      <c r="IJ68" s="197"/>
      <c r="IK68" s="197"/>
      <c r="IL68" s="197"/>
      <c r="IM68" s="197"/>
      <c r="IN68" s="197"/>
      <c r="IO68" s="197"/>
      <c r="IP68" s="197"/>
      <c r="IQ68" s="197"/>
      <c r="IR68" s="197"/>
      <c r="IS68" s="197"/>
      <c r="IT68" s="197"/>
    </row>
    <row r="69" spans="1:254" s="195" customFormat="1" x14ac:dyDescent="0.25">
      <c r="A69" s="40"/>
      <c r="B69" s="48" t="s">
        <v>18</v>
      </c>
      <c r="C69" s="36"/>
      <c r="D69" s="41"/>
      <c r="E69" s="36"/>
      <c r="F69" s="41"/>
      <c r="G69" s="36"/>
      <c r="H69" s="41"/>
      <c r="I69" s="36"/>
      <c r="J69" s="41"/>
      <c r="K69" s="39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  <c r="DQ69" s="197"/>
      <c r="DR69" s="197"/>
      <c r="DS69" s="197"/>
      <c r="DT69" s="197"/>
      <c r="DU69" s="197"/>
      <c r="DV69" s="197"/>
      <c r="DW69" s="197"/>
      <c r="DX69" s="197"/>
      <c r="DY69" s="197"/>
      <c r="DZ69" s="197"/>
      <c r="EA69" s="197"/>
      <c r="EB69" s="197"/>
      <c r="EC69" s="197"/>
      <c r="ED69" s="197"/>
      <c r="EE69" s="197"/>
      <c r="EF69" s="197"/>
      <c r="EG69" s="197"/>
      <c r="EH69" s="197"/>
      <c r="EI69" s="197"/>
      <c r="EJ69" s="197"/>
      <c r="EK69" s="197"/>
      <c r="EL69" s="197"/>
      <c r="EM69" s="197"/>
      <c r="EN69" s="197"/>
      <c r="EO69" s="197"/>
      <c r="EP69" s="197"/>
      <c r="EQ69" s="197"/>
      <c r="ER69" s="197"/>
      <c r="ES69" s="197"/>
      <c r="ET69" s="197"/>
      <c r="EU69" s="197"/>
      <c r="EV69" s="197"/>
      <c r="EW69" s="197"/>
      <c r="EX69" s="197"/>
      <c r="EY69" s="197"/>
      <c r="EZ69" s="197"/>
      <c r="FA69" s="197"/>
      <c r="FB69" s="197"/>
      <c r="FC69" s="197"/>
      <c r="FD69" s="197"/>
      <c r="FE69" s="197"/>
      <c r="FF69" s="197"/>
      <c r="FG69" s="197"/>
      <c r="FH69" s="197"/>
      <c r="FI69" s="197"/>
      <c r="FJ69" s="197"/>
      <c r="FK69" s="197"/>
      <c r="FL69" s="197"/>
      <c r="FM69" s="197"/>
      <c r="FN69" s="197"/>
      <c r="FO69" s="197"/>
      <c r="FP69" s="197"/>
      <c r="FQ69" s="197"/>
      <c r="FR69" s="197"/>
      <c r="FS69" s="197"/>
      <c r="FT69" s="197"/>
      <c r="FU69" s="197"/>
      <c r="FV69" s="197"/>
      <c r="FW69" s="197"/>
      <c r="FX69" s="197"/>
      <c r="FY69" s="197"/>
      <c r="FZ69" s="197"/>
      <c r="GA69" s="197"/>
      <c r="GB69" s="197"/>
      <c r="GC69" s="197"/>
      <c r="GD69" s="197"/>
      <c r="GE69" s="197"/>
      <c r="GF69" s="197"/>
      <c r="GG69" s="197"/>
      <c r="GH69" s="197"/>
      <c r="GI69" s="197"/>
      <c r="GJ69" s="197"/>
      <c r="GK69" s="197"/>
      <c r="GL69" s="197"/>
      <c r="GM69" s="197"/>
      <c r="GN69" s="197"/>
      <c r="GO69" s="197"/>
      <c r="GP69" s="197"/>
      <c r="GQ69" s="197"/>
      <c r="GR69" s="197"/>
      <c r="GS69" s="197"/>
      <c r="GT69" s="197"/>
      <c r="GU69" s="197"/>
      <c r="GV69" s="197"/>
      <c r="GW69" s="197"/>
      <c r="GX69" s="197"/>
      <c r="GY69" s="197"/>
      <c r="GZ69" s="197"/>
      <c r="HA69" s="197"/>
      <c r="HB69" s="197"/>
      <c r="HC69" s="197"/>
      <c r="HD69" s="197"/>
      <c r="HE69" s="197"/>
      <c r="HF69" s="197"/>
      <c r="HG69" s="197"/>
      <c r="HH69" s="197"/>
      <c r="HI69" s="197"/>
      <c r="HJ69" s="197"/>
      <c r="HK69" s="197"/>
      <c r="HL69" s="197"/>
      <c r="HM69" s="197"/>
      <c r="HN69" s="197"/>
      <c r="HO69" s="197"/>
      <c r="HP69" s="197"/>
      <c r="HQ69" s="197"/>
      <c r="HR69" s="197"/>
      <c r="HS69" s="197"/>
      <c r="HT69" s="197"/>
      <c r="HU69" s="197"/>
      <c r="HV69" s="197"/>
      <c r="HW69" s="197"/>
      <c r="HX69" s="197"/>
      <c r="HY69" s="197"/>
      <c r="HZ69" s="197"/>
      <c r="IA69" s="197"/>
      <c r="IB69" s="197"/>
      <c r="IC69" s="197"/>
      <c r="ID69" s="197"/>
      <c r="IE69" s="197"/>
      <c r="IF69" s="197"/>
      <c r="IG69" s="197"/>
      <c r="IH69" s="197"/>
      <c r="II69" s="197"/>
      <c r="IJ69" s="197"/>
      <c r="IK69" s="197"/>
      <c r="IL69" s="197"/>
      <c r="IM69" s="197"/>
      <c r="IN69" s="197"/>
      <c r="IO69" s="197"/>
      <c r="IP69" s="197"/>
      <c r="IQ69" s="197"/>
      <c r="IR69" s="197"/>
      <c r="IS69" s="197"/>
      <c r="IT69" s="197"/>
    </row>
    <row r="70" spans="1:254" s="204" customFormat="1" ht="38.25" x14ac:dyDescent="0.25">
      <c r="A70" s="40"/>
      <c r="B70" s="47" t="s">
        <v>109</v>
      </c>
      <c r="C70" s="36" t="s">
        <v>31</v>
      </c>
      <c r="D70" s="37">
        <v>1</v>
      </c>
      <c r="E70" s="37"/>
      <c r="F70" s="37"/>
      <c r="G70" s="37"/>
      <c r="H70" s="37"/>
      <c r="I70" s="37"/>
      <c r="J70" s="37"/>
      <c r="K70" s="42"/>
      <c r="L70" s="209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7"/>
      <c r="DF70" s="197"/>
      <c r="DG70" s="197"/>
      <c r="DH70" s="197"/>
      <c r="DI70" s="197"/>
      <c r="DJ70" s="197"/>
      <c r="DK70" s="197"/>
      <c r="DL70" s="197"/>
      <c r="DM70" s="197"/>
      <c r="DN70" s="197"/>
      <c r="DO70" s="197"/>
      <c r="DP70" s="197"/>
      <c r="DQ70" s="197"/>
      <c r="DR70" s="197"/>
      <c r="DS70" s="197"/>
      <c r="DT70" s="197"/>
      <c r="DU70" s="197"/>
      <c r="DV70" s="197"/>
      <c r="DW70" s="197"/>
      <c r="DX70" s="197"/>
      <c r="DY70" s="197"/>
      <c r="DZ70" s="197"/>
      <c r="EA70" s="197"/>
      <c r="EB70" s="197"/>
      <c r="EC70" s="197"/>
      <c r="ED70" s="197"/>
      <c r="EE70" s="197"/>
      <c r="EF70" s="197"/>
      <c r="EG70" s="197"/>
      <c r="EH70" s="197"/>
      <c r="EI70" s="197"/>
      <c r="EJ70" s="197"/>
      <c r="EK70" s="197"/>
      <c r="EL70" s="197"/>
      <c r="EM70" s="197"/>
      <c r="EN70" s="197"/>
      <c r="EO70" s="197"/>
      <c r="EP70" s="197"/>
      <c r="EQ70" s="197"/>
      <c r="ER70" s="197"/>
      <c r="ES70" s="197"/>
      <c r="ET70" s="197"/>
      <c r="EU70" s="197"/>
      <c r="EV70" s="197"/>
      <c r="EW70" s="197"/>
      <c r="EX70" s="197"/>
      <c r="EY70" s="197"/>
      <c r="EZ70" s="197"/>
      <c r="FA70" s="197"/>
      <c r="FB70" s="197"/>
      <c r="FC70" s="197"/>
      <c r="FD70" s="197"/>
      <c r="FE70" s="197"/>
      <c r="FF70" s="197"/>
      <c r="FG70" s="197"/>
      <c r="FH70" s="197"/>
      <c r="FI70" s="197"/>
      <c r="FJ70" s="197"/>
      <c r="FK70" s="197"/>
      <c r="FL70" s="197"/>
      <c r="FM70" s="197"/>
      <c r="FN70" s="197"/>
      <c r="FO70" s="197"/>
      <c r="FP70" s="197"/>
      <c r="FQ70" s="197"/>
      <c r="FR70" s="197"/>
      <c r="FS70" s="197"/>
      <c r="FT70" s="197"/>
      <c r="FU70" s="197"/>
      <c r="FV70" s="197"/>
      <c r="FW70" s="197"/>
      <c r="FX70" s="197"/>
      <c r="FY70" s="197"/>
      <c r="FZ70" s="197"/>
      <c r="GA70" s="197"/>
      <c r="GB70" s="197"/>
      <c r="GC70" s="197"/>
      <c r="GD70" s="197"/>
      <c r="GE70" s="197"/>
      <c r="GF70" s="197"/>
      <c r="GG70" s="197"/>
      <c r="GH70" s="197"/>
      <c r="GI70" s="197"/>
      <c r="GJ70" s="197"/>
      <c r="GK70" s="197"/>
      <c r="GL70" s="197"/>
      <c r="GM70" s="197"/>
      <c r="GN70" s="197"/>
      <c r="GO70" s="197"/>
      <c r="GP70" s="197"/>
      <c r="GQ70" s="197"/>
      <c r="GR70" s="197"/>
      <c r="GS70" s="197"/>
      <c r="GT70" s="197"/>
      <c r="GU70" s="197"/>
      <c r="GV70" s="197"/>
      <c r="GW70" s="197"/>
      <c r="GX70" s="197"/>
      <c r="GY70" s="197"/>
      <c r="GZ70" s="197"/>
      <c r="HA70" s="197"/>
      <c r="HB70" s="197"/>
      <c r="HC70" s="197"/>
      <c r="HD70" s="197"/>
      <c r="HE70" s="197"/>
      <c r="HF70" s="197"/>
      <c r="HG70" s="197"/>
      <c r="HH70" s="197"/>
      <c r="HI70" s="197"/>
      <c r="HJ70" s="197"/>
      <c r="HK70" s="197"/>
      <c r="HL70" s="197"/>
      <c r="HM70" s="197"/>
      <c r="HN70" s="197"/>
      <c r="HO70" s="197"/>
      <c r="HP70" s="197"/>
      <c r="HQ70" s="197"/>
      <c r="HR70" s="197"/>
      <c r="HS70" s="197"/>
      <c r="HT70" s="197"/>
      <c r="HU70" s="197"/>
      <c r="HV70" s="197"/>
      <c r="HW70" s="197"/>
      <c r="HX70" s="197"/>
      <c r="HY70" s="197"/>
      <c r="HZ70" s="197"/>
      <c r="IA70" s="197"/>
      <c r="IB70" s="197"/>
      <c r="IC70" s="197"/>
      <c r="ID70" s="197"/>
      <c r="IE70" s="197"/>
      <c r="IF70" s="197"/>
      <c r="IG70" s="197"/>
      <c r="IH70" s="197"/>
      <c r="II70" s="197"/>
      <c r="IJ70" s="197"/>
      <c r="IK70" s="197"/>
      <c r="IL70" s="197"/>
      <c r="IM70" s="197"/>
      <c r="IN70" s="197"/>
      <c r="IO70" s="197"/>
      <c r="IP70" s="197"/>
      <c r="IQ70" s="197"/>
      <c r="IR70" s="197"/>
      <c r="IS70" s="197"/>
      <c r="IT70" s="197"/>
    </row>
    <row r="71" spans="1:254" s="204" customFormat="1" x14ac:dyDescent="0.25">
      <c r="A71" s="40"/>
      <c r="B71" s="35" t="s">
        <v>33</v>
      </c>
      <c r="C71" s="36" t="s">
        <v>14</v>
      </c>
      <c r="D71" s="41">
        <v>5.32</v>
      </c>
      <c r="E71" s="36"/>
      <c r="F71" s="41"/>
      <c r="G71" s="36"/>
      <c r="H71" s="41"/>
      <c r="I71" s="36"/>
      <c r="J71" s="41"/>
      <c r="K71" s="39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  <c r="DQ71" s="197"/>
      <c r="DR71" s="197"/>
      <c r="DS71" s="197"/>
      <c r="DT71" s="197"/>
      <c r="DU71" s="197"/>
      <c r="DV71" s="197"/>
      <c r="DW71" s="197"/>
      <c r="DX71" s="197"/>
      <c r="DY71" s="197"/>
      <c r="DZ71" s="197"/>
      <c r="EA71" s="197"/>
      <c r="EB71" s="197"/>
      <c r="EC71" s="197"/>
      <c r="ED71" s="197"/>
      <c r="EE71" s="197"/>
      <c r="EF71" s="197"/>
      <c r="EG71" s="197"/>
      <c r="EH71" s="197"/>
      <c r="EI71" s="197"/>
      <c r="EJ71" s="197"/>
      <c r="EK71" s="197"/>
      <c r="EL71" s="197"/>
      <c r="EM71" s="197"/>
      <c r="EN71" s="197"/>
      <c r="EO71" s="197"/>
      <c r="EP71" s="197"/>
      <c r="EQ71" s="197"/>
      <c r="ER71" s="197"/>
      <c r="ES71" s="197"/>
      <c r="ET71" s="197"/>
      <c r="EU71" s="197"/>
      <c r="EV71" s="197"/>
      <c r="EW71" s="197"/>
      <c r="EX71" s="197"/>
      <c r="EY71" s="197"/>
      <c r="EZ71" s="197"/>
      <c r="FA71" s="197"/>
      <c r="FB71" s="197"/>
      <c r="FC71" s="197"/>
      <c r="FD71" s="197"/>
      <c r="FE71" s="197"/>
      <c r="FF71" s="197"/>
      <c r="FG71" s="197"/>
      <c r="FH71" s="197"/>
      <c r="FI71" s="197"/>
      <c r="FJ71" s="197"/>
      <c r="FK71" s="197"/>
      <c r="FL71" s="197"/>
      <c r="FM71" s="197"/>
      <c r="FN71" s="197"/>
      <c r="FO71" s="197"/>
      <c r="FP71" s="197"/>
      <c r="FQ71" s="197"/>
      <c r="FR71" s="197"/>
      <c r="FS71" s="197"/>
      <c r="FT71" s="197"/>
      <c r="FU71" s="197"/>
      <c r="FV71" s="197"/>
      <c r="FW71" s="197"/>
      <c r="FX71" s="197"/>
      <c r="FY71" s="197"/>
      <c r="FZ71" s="197"/>
      <c r="GA71" s="197"/>
      <c r="GB71" s="197"/>
      <c r="GC71" s="197"/>
      <c r="GD71" s="197"/>
      <c r="GE71" s="197"/>
      <c r="GF71" s="197"/>
      <c r="GG71" s="197"/>
      <c r="GH71" s="197"/>
      <c r="GI71" s="197"/>
      <c r="GJ71" s="197"/>
      <c r="GK71" s="197"/>
      <c r="GL71" s="197"/>
      <c r="GM71" s="197"/>
      <c r="GN71" s="197"/>
      <c r="GO71" s="197"/>
      <c r="GP71" s="197"/>
      <c r="GQ71" s="197"/>
      <c r="GR71" s="197"/>
      <c r="GS71" s="197"/>
      <c r="GT71" s="197"/>
      <c r="GU71" s="197"/>
      <c r="GV71" s="197"/>
      <c r="GW71" s="197"/>
      <c r="GX71" s="197"/>
      <c r="GY71" s="197"/>
      <c r="GZ71" s="197"/>
      <c r="HA71" s="197"/>
      <c r="HB71" s="197"/>
      <c r="HC71" s="197"/>
      <c r="HD71" s="197"/>
      <c r="HE71" s="197"/>
      <c r="HF71" s="197"/>
      <c r="HG71" s="197"/>
      <c r="HH71" s="197"/>
      <c r="HI71" s="197"/>
      <c r="HJ71" s="197"/>
      <c r="HK71" s="197"/>
      <c r="HL71" s="197"/>
      <c r="HM71" s="197"/>
      <c r="HN71" s="197"/>
      <c r="HO71" s="197"/>
      <c r="HP71" s="197"/>
      <c r="HQ71" s="197"/>
      <c r="HR71" s="197"/>
      <c r="HS71" s="197"/>
      <c r="HT71" s="197"/>
      <c r="HU71" s="197"/>
      <c r="HV71" s="197"/>
      <c r="HW71" s="197"/>
      <c r="HX71" s="197"/>
      <c r="HY71" s="197"/>
      <c r="HZ71" s="197"/>
      <c r="IA71" s="197"/>
      <c r="IB71" s="197"/>
      <c r="IC71" s="197"/>
      <c r="ID71" s="197"/>
      <c r="IE71" s="197"/>
      <c r="IF71" s="197"/>
      <c r="IG71" s="197"/>
      <c r="IH71" s="197"/>
      <c r="II71" s="197"/>
      <c r="IJ71" s="197"/>
      <c r="IK71" s="197"/>
      <c r="IL71" s="197"/>
      <c r="IM71" s="197"/>
      <c r="IN71" s="197"/>
      <c r="IO71" s="197"/>
      <c r="IP71" s="197"/>
      <c r="IQ71" s="197"/>
      <c r="IR71" s="197"/>
      <c r="IS71" s="197"/>
      <c r="IT71" s="197"/>
    </row>
    <row r="72" spans="1:254" s="195" customFormat="1" ht="25.5" x14ac:dyDescent="0.25">
      <c r="A72" s="40">
        <v>13</v>
      </c>
      <c r="B72" s="47" t="s">
        <v>110</v>
      </c>
      <c r="C72" s="36" t="s">
        <v>31</v>
      </c>
      <c r="D72" s="37">
        <v>2</v>
      </c>
      <c r="E72" s="36"/>
      <c r="F72" s="41"/>
      <c r="G72" s="36"/>
      <c r="H72" s="41"/>
      <c r="I72" s="36"/>
      <c r="J72" s="41"/>
      <c r="K72" s="39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197"/>
      <c r="EE72" s="197"/>
      <c r="EF72" s="197"/>
      <c r="EG72" s="197"/>
      <c r="EH72" s="197"/>
      <c r="EI72" s="197"/>
      <c r="EJ72" s="197"/>
      <c r="EK72" s="197"/>
      <c r="EL72" s="197"/>
      <c r="EM72" s="197"/>
      <c r="EN72" s="197"/>
      <c r="EO72" s="197"/>
      <c r="EP72" s="197"/>
      <c r="EQ72" s="197"/>
      <c r="ER72" s="197"/>
      <c r="ES72" s="197"/>
      <c r="ET72" s="197"/>
      <c r="EU72" s="197"/>
      <c r="EV72" s="197"/>
      <c r="EW72" s="197"/>
      <c r="EX72" s="197"/>
      <c r="EY72" s="197"/>
      <c r="EZ72" s="197"/>
      <c r="FA72" s="197"/>
      <c r="FB72" s="197"/>
      <c r="FC72" s="197"/>
      <c r="FD72" s="197"/>
      <c r="FE72" s="197"/>
      <c r="FF72" s="197"/>
      <c r="FG72" s="197"/>
      <c r="FH72" s="197"/>
      <c r="FI72" s="197"/>
      <c r="FJ72" s="197"/>
      <c r="FK72" s="197"/>
      <c r="FL72" s="197"/>
      <c r="FM72" s="197"/>
      <c r="FN72" s="197"/>
      <c r="FO72" s="197"/>
      <c r="FP72" s="197"/>
      <c r="FQ72" s="197"/>
      <c r="FR72" s="197"/>
      <c r="FS72" s="197"/>
      <c r="FT72" s="197"/>
      <c r="FU72" s="197"/>
      <c r="FV72" s="197"/>
      <c r="FW72" s="197"/>
      <c r="FX72" s="197"/>
      <c r="FY72" s="197"/>
      <c r="FZ72" s="197"/>
      <c r="GA72" s="197"/>
      <c r="GB72" s="197"/>
      <c r="GC72" s="197"/>
      <c r="GD72" s="197"/>
      <c r="GE72" s="197"/>
      <c r="GF72" s="197"/>
      <c r="GG72" s="197"/>
      <c r="GH72" s="197"/>
      <c r="GI72" s="197"/>
      <c r="GJ72" s="197"/>
      <c r="GK72" s="197"/>
      <c r="GL72" s="197"/>
      <c r="GM72" s="197"/>
      <c r="GN72" s="197"/>
      <c r="GO72" s="197"/>
      <c r="GP72" s="197"/>
      <c r="GQ72" s="197"/>
      <c r="GR72" s="197"/>
      <c r="GS72" s="197"/>
      <c r="GT72" s="197"/>
      <c r="GU72" s="197"/>
      <c r="GV72" s="197"/>
      <c r="GW72" s="197"/>
      <c r="GX72" s="197"/>
      <c r="GY72" s="197"/>
      <c r="GZ72" s="197"/>
      <c r="HA72" s="197"/>
      <c r="HB72" s="197"/>
      <c r="HC72" s="197"/>
      <c r="HD72" s="197"/>
      <c r="HE72" s="197"/>
      <c r="HF72" s="197"/>
      <c r="HG72" s="197"/>
      <c r="HH72" s="197"/>
      <c r="HI72" s="197"/>
      <c r="HJ72" s="197"/>
      <c r="HK72" s="197"/>
      <c r="HL72" s="197"/>
      <c r="HM72" s="197"/>
      <c r="HN72" s="197"/>
      <c r="HO72" s="197"/>
      <c r="HP72" s="197"/>
      <c r="HQ72" s="197"/>
      <c r="HR72" s="197"/>
      <c r="HS72" s="197"/>
      <c r="HT72" s="197"/>
      <c r="HU72" s="197"/>
      <c r="HV72" s="197"/>
      <c r="HW72" s="197"/>
      <c r="HX72" s="197"/>
      <c r="HY72" s="197"/>
      <c r="HZ72" s="197"/>
      <c r="IA72" s="197"/>
      <c r="IB72" s="197"/>
      <c r="IC72" s="197"/>
      <c r="ID72" s="197"/>
      <c r="IE72" s="197"/>
      <c r="IF72" s="197"/>
      <c r="IG72" s="197"/>
      <c r="IH72" s="197"/>
      <c r="II72" s="197"/>
      <c r="IJ72" s="197"/>
      <c r="IK72" s="197"/>
      <c r="IL72" s="197"/>
      <c r="IM72" s="197"/>
      <c r="IN72" s="197"/>
      <c r="IO72" s="197"/>
      <c r="IP72" s="197"/>
      <c r="IQ72" s="197"/>
      <c r="IR72" s="197"/>
      <c r="IS72" s="197"/>
      <c r="IT72" s="197"/>
    </row>
    <row r="73" spans="1:254" s="195" customFormat="1" x14ac:dyDescent="0.25">
      <c r="A73" s="40"/>
      <c r="B73" s="35" t="s">
        <v>12</v>
      </c>
      <c r="C73" s="36" t="s">
        <v>13</v>
      </c>
      <c r="D73" s="37">
        <v>4</v>
      </c>
      <c r="E73" s="36"/>
      <c r="F73" s="41"/>
      <c r="G73" s="37"/>
      <c r="H73" s="37"/>
      <c r="I73" s="37"/>
      <c r="J73" s="37"/>
      <c r="K73" s="42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197"/>
      <c r="DL73" s="197"/>
      <c r="DM73" s="197"/>
      <c r="DN73" s="197"/>
      <c r="DO73" s="197"/>
      <c r="DP73" s="197"/>
      <c r="DQ73" s="197"/>
      <c r="DR73" s="197"/>
      <c r="DS73" s="197"/>
      <c r="DT73" s="197"/>
      <c r="DU73" s="197"/>
      <c r="DV73" s="197"/>
      <c r="DW73" s="197"/>
      <c r="DX73" s="197"/>
      <c r="DY73" s="197"/>
      <c r="DZ73" s="197"/>
      <c r="EA73" s="197"/>
      <c r="EB73" s="197"/>
      <c r="EC73" s="197"/>
      <c r="ED73" s="197"/>
      <c r="EE73" s="197"/>
      <c r="EF73" s="197"/>
      <c r="EG73" s="197"/>
      <c r="EH73" s="197"/>
      <c r="EI73" s="197"/>
      <c r="EJ73" s="197"/>
      <c r="EK73" s="197"/>
      <c r="EL73" s="197"/>
      <c r="EM73" s="197"/>
      <c r="EN73" s="197"/>
      <c r="EO73" s="197"/>
      <c r="EP73" s="197"/>
      <c r="EQ73" s="197"/>
      <c r="ER73" s="197"/>
      <c r="ES73" s="197"/>
      <c r="ET73" s="197"/>
      <c r="EU73" s="197"/>
      <c r="EV73" s="197"/>
      <c r="EW73" s="197"/>
      <c r="EX73" s="197"/>
      <c r="EY73" s="197"/>
      <c r="EZ73" s="197"/>
      <c r="FA73" s="197"/>
      <c r="FB73" s="197"/>
      <c r="FC73" s="197"/>
      <c r="FD73" s="197"/>
      <c r="FE73" s="197"/>
      <c r="FF73" s="197"/>
      <c r="FG73" s="197"/>
      <c r="FH73" s="197"/>
      <c r="FI73" s="197"/>
      <c r="FJ73" s="197"/>
      <c r="FK73" s="197"/>
      <c r="FL73" s="197"/>
      <c r="FM73" s="197"/>
      <c r="FN73" s="197"/>
      <c r="FO73" s="197"/>
      <c r="FP73" s="197"/>
      <c r="FQ73" s="197"/>
      <c r="FR73" s="197"/>
      <c r="FS73" s="197"/>
      <c r="FT73" s="197"/>
      <c r="FU73" s="197"/>
      <c r="FV73" s="197"/>
      <c r="FW73" s="197"/>
      <c r="FX73" s="197"/>
      <c r="FY73" s="197"/>
      <c r="FZ73" s="197"/>
      <c r="GA73" s="197"/>
      <c r="GB73" s="197"/>
      <c r="GC73" s="197"/>
      <c r="GD73" s="197"/>
      <c r="GE73" s="197"/>
      <c r="GF73" s="197"/>
      <c r="GG73" s="197"/>
      <c r="GH73" s="197"/>
      <c r="GI73" s="197"/>
      <c r="GJ73" s="197"/>
      <c r="GK73" s="197"/>
      <c r="GL73" s="197"/>
      <c r="GM73" s="197"/>
      <c r="GN73" s="197"/>
      <c r="GO73" s="197"/>
      <c r="GP73" s="197"/>
      <c r="GQ73" s="197"/>
      <c r="GR73" s="197"/>
      <c r="GS73" s="197"/>
      <c r="GT73" s="197"/>
      <c r="GU73" s="197"/>
      <c r="GV73" s="197"/>
      <c r="GW73" s="197"/>
      <c r="GX73" s="197"/>
      <c r="GY73" s="197"/>
      <c r="GZ73" s="197"/>
      <c r="HA73" s="197"/>
      <c r="HB73" s="197"/>
      <c r="HC73" s="197"/>
      <c r="HD73" s="197"/>
      <c r="HE73" s="197"/>
      <c r="HF73" s="197"/>
      <c r="HG73" s="197"/>
      <c r="HH73" s="197"/>
      <c r="HI73" s="197"/>
      <c r="HJ73" s="197"/>
      <c r="HK73" s="197"/>
      <c r="HL73" s="197"/>
      <c r="HM73" s="197"/>
      <c r="HN73" s="197"/>
      <c r="HO73" s="197"/>
      <c r="HP73" s="197"/>
      <c r="HQ73" s="197"/>
      <c r="HR73" s="197"/>
      <c r="HS73" s="197"/>
      <c r="HT73" s="197"/>
      <c r="HU73" s="197"/>
      <c r="HV73" s="197"/>
      <c r="HW73" s="197"/>
      <c r="HX73" s="197"/>
      <c r="HY73" s="197"/>
      <c r="HZ73" s="197"/>
      <c r="IA73" s="197"/>
      <c r="IB73" s="197"/>
      <c r="IC73" s="197"/>
      <c r="ID73" s="197"/>
      <c r="IE73" s="197"/>
      <c r="IF73" s="197"/>
      <c r="IG73" s="197"/>
      <c r="IH73" s="197"/>
      <c r="II73" s="197"/>
      <c r="IJ73" s="197"/>
      <c r="IK73" s="197"/>
      <c r="IL73" s="197"/>
      <c r="IM73" s="197"/>
      <c r="IN73" s="197"/>
      <c r="IO73" s="197"/>
      <c r="IP73" s="197"/>
      <c r="IQ73" s="197"/>
      <c r="IR73" s="197"/>
      <c r="IS73" s="197"/>
      <c r="IT73" s="197"/>
    </row>
    <row r="74" spans="1:254" s="195" customFormat="1" x14ac:dyDescent="0.25">
      <c r="A74" s="40"/>
      <c r="B74" s="35" t="s">
        <v>36</v>
      </c>
      <c r="C74" s="36" t="s">
        <v>14</v>
      </c>
      <c r="D74" s="41">
        <v>0.18</v>
      </c>
      <c r="E74" s="36"/>
      <c r="F74" s="41"/>
      <c r="G74" s="36"/>
      <c r="H74" s="41"/>
      <c r="I74" s="36"/>
      <c r="J74" s="41"/>
      <c r="K74" s="39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7"/>
      <c r="EF74" s="197"/>
      <c r="EG74" s="197"/>
      <c r="EH74" s="197"/>
      <c r="EI74" s="197"/>
      <c r="EJ74" s="197"/>
      <c r="EK74" s="197"/>
      <c r="EL74" s="197"/>
      <c r="EM74" s="197"/>
      <c r="EN74" s="197"/>
      <c r="EO74" s="197"/>
      <c r="EP74" s="197"/>
      <c r="EQ74" s="197"/>
      <c r="ER74" s="197"/>
      <c r="ES74" s="197"/>
      <c r="ET74" s="197"/>
      <c r="EU74" s="197"/>
      <c r="EV74" s="197"/>
      <c r="EW74" s="197"/>
      <c r="EX74" s="197"/>
      <c r="EY74" s="197"/>
      <c r="EZ74" s="197"/>
      <c r="FA74" s="197"/>
      <c r="FB74" s="197"/>
      <c r="FC74" s="197"/>
      <c r="FD74" s="197"/>
      <c r="FE74" s="197"/>
      <c r="FF74" s="197"/>
      <c r="FG74" s="197"/>
      <c r="FH74" s="197"/>
      <c r="FI74" s="197"/>
      <c r="FJ74" s="197"/>
      <c r="FK74" s="197"/>
      <c r="FL74" s="197"/>
      <c r="FM74" s="197"/>
      <c r="FN74" s="197"/>
      <c r="FO74" s="197"/>
      <c r="FP74" s="197"/>
      <c r="FQ74" s="197"/>
      <c r="FR74" s="197"/>
      <c r="FS74" s="197"/>
      <c r="FT74" s="197"/>
      <c r="FU74" s="197"/>
      <c r="FV74" s="197"/>
      <c r="FW74" s="197"/>
      <c r="FX74" s="197"/>
      <c r="FY74" s="197"/>
      <c r="FZ74" s="197"/>
      <c r="GA74" s="197"/>
      <c r="GB74" s="197"/>
      <c r="GC74" s="197"/>
      <c r="GD74" s="197"/>
      <c r="GE74" s="197"/>
      <c r="GF74" s="197"/>
      <c r="GG74" s="197"/>
      <c r="GH74" s="197"/>
      <c r="GI74" s="197"/>
      <c r="GJ74" s="197"/>
      <c r="GK74" s="197"/>
      <c r="GL74" s="197"/>
      <c r="GM74" s="197"/>
      <c r="GN74" s="197"/>
      <c r="GO74" s="197"/>
      <c r="GP74" s="197"/>
      <c r="GQ74" s="197"/>
      <c r="GR74" s="197"/>
      <c r="GS74" s="197"/>
      <c r="GT74" s="197"/>
      <c r="GU74" s="197"/>
      <c r="GV74" s="197"/>
      <c r="GW74" s="197"/>
      <c r="GX74" s="197"/>
      <c r="GY74" s="197"/>
      <c r="GZ74" s="197"/>
      <c r="HA74" s="197"/>
      <c r="HB74" s="197"/>
      <c r="HC74" s="197"/>
      <c r="HD74" s="197"/>
      <c r="HE74" s="197"/>
      <c r="HF74" s="197"/>
      <c r="HG74" s="197"/>
      <c r="HH74" s="197"/>
      <c r="HI74" s="197"/>
      <c r="HJ74" s="197"/>
      <c r="HK74" s="197"/>
      <c r="HL74" s="197"/>
      <c r="HM74" s="197"/>
      <c r="HN74" s="197"/>
      <c r="HO74" s="197"/>
      <c r="HP74" s="197"/>
      <c r="HQ74" s="197"/>
      <c r="HR74" s="197"/>
      <c r="HS74" s="197"/>
      <c r="HT74" s="197"/>
      <c r="HU74" s="197"/>
      <c r="HV74" s="197"/>
      <c r="HW74" s="197"/>
      <c r="HX74" s="197"/>
      <c r="HY74" s="197"/>
      <c r="HZ74" s="197"/>
      <c r="IA74" s="197"/>
      <c r="IB74" s="197"/>
      <c r="IC74" s="197"/>
      <c r="ID74" s="197"/>
      <c r="IE74" s="197"/>
      <c r="IF74" s="197"/>
      <c r="IG74" s="197"/>
      <c r="IH74" s="197"/>
      <c r="II74" s="197"/>
      <c r="IJ74" s="197"/>
      <c r="IK74" s="197"/>
      <c r="IL74" s="197"/>
      <c r="IM74" s="197"/>
      <c r="IN74" s="197"/>
      <c r="IO74" s="197"/>
      <c r="IP74" s="197"/>
      <c r="IQ74" s="197"/>
      <c r="IR74" s="197"/>
      <c r="IS74" s="197"/>
      <c r="IT74" s="197"/>
    </row>
    <row r="75" spans="1:254" s="195" customFormat="1" x14ac:dyDescent="0.25">
      <c r="A75" s="40"/>
      <c r="B75" s="48" t="s">
        <v>18</v>
      </c>
      <c r="C75" s="36"/>
      <c r="D75" s="41"/>
      <c r="E75" s="36"/>
      <c r="F75" s="41"/>
      <c r="G75" s="36"/>
      <c r="H75" s="41"/>
      <c r="I75" s="36"/>
      <c r="J75" s="41"/>
      <c r="K75" s="39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7"/>
      <c r="DF75" s="197"/>
      <c r="DG75" s="197"/>
      <c r="DH75" s="197"/>
      <c r="DI75" s="197"/>
      <c r="DJ75" s="197"/>
      <c r="DK75" s="197"/>
      <c r="DL75" s="197"/>
      <c r="DM75" s="197"/>
      <c r="DN75" s="197"/>
      <c r="DO75" s="197"/>
      <c r="DP75" s="197"/>
      <c r="DQ75" s="197"/>
      <c r="DR75" s="197"/>
      <c r="DS75" s="197"/>
      <c r="DT75" s="197"/>
      <c r="DU75" s="197"/>
      <c r="DV75" s="197"/>
      <c r="DW75" s="197"/>
      <c r="DX75" s="197"/>
      <c r="DY75" s="197"/>
      <c r="DZ75" s="197"/>
      <c r="EA75" s="197"/>
      <c r="EB75" s="197"/>
      <c r="EC75" s="197"/>
      <c r="ED75" s="197"/>
      <c r="EE75" s="197"/>
      <c r="EF75" s="197"/>
      <c r="EG75" s="197"/>
      <c r="EH75" s="197"/>
      <c r="EI75" s="197"/>
      <c r="EJ75" s="197"/>
      <c r="EK75" s="197"/>
      <c r="EL75" s="197"/>
      <c r="EM75" s="197"/>
      <c r="EN75" s="197"/>
      <c r="EO75" s="197"/>
      <c r="EP75" s="197"/>
      <c r="EQ75" s="197"/>
      <c r="ER75" s="197"/>
      <c r="ES75" s="197"/>
      <c r="ET75" s="197"/>
      <c r="EU75" s="197"/>
      <c r="EV75" s="197"/>
      <c r="EW75" s="197"/>
      <c r="EX75" s="197"/>
      <c r="EY75" s="197"/>
      <c r="EZ75" s="197"/>
      <c r="FA75" s="197"/>
      <c r="FB75" s="197"/>
      <c r="FC75" s="197"/>
      <c r="FD75" s="197"/>
      <c r="FE75" s="197"/>
      <c r="FF75" s="197"/>
      <c r="FG75" s="197"/>
      <c r="FH75" s="197"/>
      <c r="FI75" s="197"/>
      <c r="FJ75" s="197"/>
      <c r="FK75" s="197"/>
      <c r="FL75" s="197"/>
      <c r="FM75" s="197"/>
      <c r="FN75" s="197"/>
      <c r="FO75" s="197"/>
      <c r="FP75" s="197"/>
      <c r="FQ75" s="197"/>
      <c r="FR75" s="197"/>
      <c r="FS75" s="197"/>
      <c r="FT75" s="197"/>
      <c r="FU75" s="197"/>
      <c r="FV75" s="197"/>
      <c r="FW75" s="197"/>
      <c r="FX75" s="197"/>
      <c r="FY75" s="197"/>
      <c r="FZ75" s="197"/>
      <c r="GA75" s="197"/>
      <c r="GB75" s="197"/>
      <c r="GC75" s="197"/>
      <c r="GD75" s="197"/>
      <c r="GE75" s="197"/>
      <c r="GF75" s="197"/>
      <c r="GG75" s="197"/>
      <c r="GH75" s="197"/>
      <c r="GI75" s="197"/>
      <c r="GJ75" s="197"/>
      <c r="GK75" s="197"/>
      <c r="GL75" s="197"/>
      <c r="GM75" s="197"/>
      <c r="GN75" s="197"/>
      <c r="GO75" s="197"/>
      <c r="GP75" s="197"/>
      <c r="GQ75" s="197"/>
      <c r="GR75" s="197"/>
      <c r="GS75" s="197"/>
      <c r="GT75" s="197"/>
      <c r="GU75" s="197"/>
      <c r="GV75" s="197"/>
      <c r="GW75" s="197"/>
      <c r="GX75" s="197"/>
      <c r="GY75" s="197"/>
      <c r="GZ75" s="197"/>
      <c r="HA75" s="197"/>
      <c r="HB75" s="197"/>
      <c r="HC75" s="197"/>
      <c r="HD75" s="197"/>
      <c r="HE75" s="197"/>
      <c r="HF75" s="197"/>
      <c r="HG75" s="197"/>
      <c r="HH75" s="197"/>
      <c r="HI75" s="197"/>
      <c r="HJ75" s="197"/>
      <c r="HK75" s="197"/>
      <c r="HL75" s="197"/>
      <c r="HM75" s="197"/>
      <c r="HN75" s="197"/>
      <c r="HO75" s="197"/>
      <c r="HP75" s="197"/>
      <c r="HQ75" s="197"/>
      <c r="HR75" s="197"/>
      <c r="HS75" s="197"/>
      <c r="HT75" s="197"/>
      <c r="HU75" s="197"/>
      <c r="HV75" s="197"/>
      <c r="HW75" s="197"/>
      <c r="HX75" s="197"/>
      <c r="HY75" s="197"/>
      <c r="HZ75" s="197"/>
      <c r="IA75" s="197"/>
      <c r="IB75" s="197"/>
      <c r="IC75" s="197"/>
      <c r="ID75" s="197"/>
      <c r="IE75" s="197"/>
      <c r="IF75" s="197"/>
      <c r="IG75" s="197"/>
      <c r="IH75" s="197"/>
      <c r="II75" s="197"/>
      <c r="IJ75" s="197"/>
      <c r="IK75" s="197"/>
      <c r="IL75" s="197"/>
      <c r="IM75" s="197"/>
      <c r="IN75" s="197"/>
      <c r="IO75" s="197"/>
      <c r="IP75" s="197"/>
      <c r="IQ75" s="197"/>
      <c r="IR75" s="197"/>
      <c r="IS75" s="197"/>
      <c r="IT75" s="197"/>
    </row>
    <row r="76" spans="1:254" s="195" customFormat="1" x14ac:dyDescent="0.25">
      <c r="A76" s="40"/>
      <c r="B76" s="171" t="s">
        <v>111</v>
      </c>
      <c r="C76" s="36" t="s">
        <v>31</v>
      </c>
      <c r="D76" s="37">
        <v>2</v>
      </c>
      <c r="E76" s="37"/>
      <c r="F76" s="37"/>
      <c r="G76" s="37"/>
      <c r="H76" s="37"/>
      <c r="I76" s="37"/>
      <c r="J76" s="37"/>
      <c r="K76" s="42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197"/>
      <c r="DL76" s="197"/>
      <c r="DM76" s="197"/>
      <c r="DN76" s="197"/>
      <c r="DO76" s="197"/>
      <c r="DP76" s="197"/>
      <c r="DQ76" s="197"/>
      <c r="DR76" s="197"/>
      <c r="DS76" s="197"/>
      <c r="DT76" s="197"/>
      <c r="DU76" s="197"/>
      <c r="DV76" s="197"/>
      <c r="DW76" s="197"/>
      <c r="DX76" s="197"/>
      <c r="DY76" s="197"/>
      <c r="DZ76" s="197"/>
      <c r="EA76" s="197"/>
      <c r="EB76" s="197"/>
      <c r="EC76" s="197"/>
      <c r="ED76" s="197"/>
      <c r="EE76" s="197"/>
      <c r="EF76" s="197"/>
      <c r="EG76" s="197"/>
      <c r="EH76" s="197"/>
      <c r="EI76" s="197"/>
      <c r="EJ76" s="197"/>
      <c r="EK76" s="197"/>
      <c r="EL76" s="197"/>
      <c r="EM76" s="197"/>
      <c r="EN76" s="197"/>
      <c r="EO76" s="197"/>
      <c r="EP76" s="197"/>
      <c r="EQ76" s="197"/>
      <c r="ER76" s="197"/>
      <c r="ES76" s="197"/>
      <c r="ET76" s="197"/>
      <c r="EU76" s="197"/>
      <c r="EV76" s="197"/>
      <c r="EW76" s="197"/>
      <c r="EX76" s="197"/>
      <c r="EY76" s="197"/>
      <c r="EZ76" s="197"/>
      <c r="FA76" s="197"/>
      <c r="FB76" s="197"/>
      <c r="FC76" s="197"/>
      <c r="FD76" s="197"/>
      <c r="FE76" s="197"/>
      <c r="FF76" s="197"/>
      <c r="FG76" s="197"/>
      <c r="FH76" s="197"/>
      <c r="FI76" s="197"/>
      <c r="FJ76" s="197"/>
      <c r="FK76" s="197"/>
      <c r="FL76" s="197"/>
      <c r="FM76" s="197"/>
      <c r="FN76" s="197"/>
      <c r="FO76" s="197"/>
      <c r="FP76" s="197"/>
      <c r="FQ76" s="197"/>
      <c r="FR76" s="197"/>
      <c r="FS76" s="197"/>
      <c r="FT76" s="197"/>
      <c r="FU76" s="197"/>
      <c r="FV76" s="197"/>
      <c r="FW76" s="197"/>
      <c r="FX76" s="197"/>
      <c r="FY76" s="197"/>
      <c r="FZ76" s="197"/>
      <c r="GA76" s="197"/>
      <c r="GB76" s="197"/>
      <c r="GC76" s="197"/>
      <c r="GD76" s="197"/>
      <c r="GE76" s="197"/>
      <c r="GF76" s="197"/>
      <c r="GG76" s="197"/>
      <c r="GH76" s="197"/>
      <c r="GI76" s="197"/>
      <c r="GJ76" s="197"/>
      <c r="GK76" s="197"/>
      <c r="GL76" s="197"/>
      <c r="GM76" s="197"/>
      <c r="GN76" s="197"/>
      <c r="GO76" s="197"/>
      <c r="GP76" s="197"/>
      <c r="GQ76" s="197"/>
      <c r="GR76" s="197"/>
      <c r="GS76" s="197"/>
      <c r="GT76" s="197"/>
      <c r="GU76" s="197"/>
      <c r="GV76" s="197"/>
      <c r="GW76" s="197"/>
      <c r="GX76" s="197"/>
      <c r="GY76" s="197"/>
      <c r="GZ76" s="197"/>
      <c r="HA76" s="197"/>
      <c r="HB76" s="197"/>
      <c r="HC76" s="197"/>
      <c r="HD76" s="197"/>
      <c r="HE76" s="197"/>
      <c r="HF76" s="197"/>
      <c r="HG76" s="197"/>
      <c r="HH76" s="197"/>
      <c r="HI76" s="197"/>
      <c r="HJ76" s="197"/>
      <c r="HK76" s="197"/>
      <c r="HL76" s="197"/>
      <c r="HM76" s="197"/>
      <c r="HN76" s="197"/>
      <c r="HO76" s="197"/>
      <c r="HP76" s="197"/>
      <c r="HQ76" s="197"/>
      <c r="HR76" s="197"/>
      <c r="HS76" s="197"/>
      <c r="HT76" s="197"/>
      <c r="HU76" s="197"/>
      <c r="HV76" s="197"/>
      <c r="HW76" s="197"/>
      <c r="HX76" s="197"/>
      <c r="HY76" s="197"/>
      <c r="HZ76" s="197"/>
      <c r="IA76" s="197"/>
      <c r="IB76" s="197"/>
      <c r="IC76" s="197"/>
      <c r="ID76" s="197"/>
      <c r="IE76" s="197"/>
      <c r="IF76" s="197"/>
      <c r="IG76" s="197"/>
      <c r="IH76" s="197"/>
      <c r="II76" s="197"/>
      <c r="IJ76" s="197"/>
      <c r="IK76" s="197"/>
      <c r="IL76" s="197"/>
      <c r="IM76" s="197"/>
      <c r="IN76" s="197"/>
      <c r="IO76" s="197"/>
      <c r="IP76" s="197"/>
      <c r="IQ76" s="197"/>
      <c r="IR76" s="197"/>
      <c r="IS76" s="197"/>
      <c r="IT76" s="197"/>
    </row>
    <row r="77" spans="1:254" s="204" customFormat="1" x14ac:dyDescent="0.25">
      <c r="A77" s="40"/>
      <c r="B77" s="35" t="s">
        <v>33</v>
      </c>
      <c r="C77" s="36" t="s">
        <v>14</v>
      </c>
      <c r="D77" s="41">
        <v>2.72</v>
      </c>
      <c r="E77" s="36"/>
      <c r="F77" s="41"/>
      <c r="G77" s="36"/>
      <c r="H77" s="41"/>
      <c r="I77" s="36"/>
      <c r="J77" s="41"/>
      <c r="K77" s="39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197"/>
      <c r="DL77" s="197"/>
      <c r="DM77" s="197"/>
      <c r="DN77" s="197"/>
      <c r="DO77" s="197"/>
      <c r="DP77" s="197"/>
      <c r="DQ77" s="197"/>
      <c r="DR77" s="197"/>
      <c r="DS77" s="197"/>
      <c r="DT77" s="197"/>
      <c r="DU77" s="197"/>
      <c r="DV77" s="197"/>
      <c r="DW77" s="197"/>
      <c r="DX77" s="197"/>
      <c r="DY77" s="197"/>
      <c r="DZ77" s="197"/>
      <c r="EA77" s="197"/>
      <c r="EB77" s="197"/>
      <c r="EC77" s="197"/>
      <c r="ED77" s="197"/>
      <c r="EE77" s="197"/>
      <c r="EF77" s="197"/>
      <c r="EG77" s="197"/>
      <c r="EH77" s="197"/>
      <c r="EI77" s="197"/>
      <c r="EJ77" s="197"/>
      <c r="EK77" s="197"/>
      <c r="EL77" s="197"/>
      <c r="EM77" s="197"/>
      <c r="EN77" s="197"/>
      <c r="EO77" s="197"/>
      <c r="EP77" s="197"/>
      <c r="EQ77" s="197"/>
      <c r="ER77" s="197"/>
      <c r="ES77" s="197"/>
      <c r="ET77" s="197"/>
      <c r="EU77" s="197"/>
      <c r="EV77" s="197"/>
      <c r="EW77" s="197"/>
      <c r="EX77" s="197"/>
      <c r="EY77" s="197"/>
      <c r="EZ77" s="197"/>
      <c r="FA77" s="197"/>
      <c r="FB77" s="197"/>
      <c r="FC77" s="197"/>
      <c r="FD77" s="197"/>
      <c r="FE77" s="197"/>
      <c r="FF77" s="197"/>
      <c r="FG77" s="197"/>
      <c r="FH77" s="197"/>
      <c r="FI77" s="197"/>
      <c r="FJ77" s="197"/>
      <c r="FK77" s="197"/>
      <c r="FL77" s="197"/>
      <c r="FM77" s="197"/>
      <c r="FN77" s="197"/>
      <c r="FO77" s="197"/>
      <c r="FP77" s="197"/>
      <c r="FQ77" s="197"/>
      <c r="FR77" s="197"/>
      <c r="FS77" s="197"/>
      <c r="FT77" s="197"/>
      <c r="FU77" s="197"/>
      <c r="FV77" s="197"/>
      <c r="FW77" s="197"/>
      <c r="FX77" s="197"/>
      <c r="FY77" s="197"/>
      <c r="FZ77" s="197"/>
      <c r="GA77" s="197"/>
      <c r="GB77" s="197"/>
      <c r="GC77" s="197"/>
      <c r="GD77" s="197"/>
      <c r="GE77" s="197"/>
      <c r="GF77" s="197"/>
      <c r="GG77" s="197"/>
      <c r="GH77" s="197"/>
      <c r="GI77" s="197"/>
      <c r="GJ77" s="197"/>
      <c r="GK77" s="197"/>
      <c r="GL77" s="197"/>
      <c r="GM77" s="197"/>
      <c r="GN77" s="197"/>
      <c r="GO77" s="197"/>
      <c r="GP77" s="197"/>
      <c r="GQ77" s="197"/>
      <c r="GR77" s="197"/>
      <c r="GS77" s="197"/>
      <c r="GT77" s="197"/>
      <c r="GU77" s="197"/>
      <c r="GV77" s="197"/>
      <c r="GW77" s="197"/>
      <c r="GX77" s="197"/>
      <c r="GY77" s="197"/>
      <c r="GZ77" s="197"/>
      <c r="HA77" s="197"/>
      <c r="HB77" s="197"/>
      <c r="HC77" s="197"/>
      <c r="HD77" s="197"/>
      <c r="HE77" s="197"/>
      <c r="HF77" s="197"/>
      <c r="HG77" s="197"/>
      <c r="HH77" s="197"/>
      <c r="HI77" s="197"/>
      <c r="HJ77" s="197"/>
      <c r="HK77" s="197"/>
      <c r="HL77" s="197"/>
      <c r="HM77" s="197"/>
      <c r="HN77" s="197"/>
      <c r="HO77" s="197"/>
      <c r="HP77" s="197"/>
      <c r="HQ77" s="197"/>
      <c r="HR77" s="197"/>
      <c r="HS77" s="197"/>
      <c r="HT77" s="197"/>
      <c r="HU77" s="197"/>
      <c r="HV77" s="197"/>
      <c r="HW77" s="197"/>
      <c r="HX77" s="197"/>
      <c r="HY77" s="197"/>
      <c r="HZ77" s="197"/>
      <c r="IA77" s="197"/>
      <c r="IB77" s="197"/>
      <c r="IC77" s="197"/>
      <c r="ID77" s="197"/>
      <c r="IE77" s="197"/>
      <c r="IF77" s="197"/>
      <c r="IG77" s="197"/>
      <c r="IH77" s="197"/>
      <c r="II77" s="197"/>
      <c r="IJ77" s="197"/>
      <c r="IK77" s="197"/>
      <c r="IL77" s="197"/>
      <c r="IM77" s="197"/>
      <c r="IN77" s="197"/>
      <c r="IO77" s="197"/>
      <c r="IP77" s="197"/>
      <c r="IQ77" s="197"/>
      <c r="IR77" s="197"/>
      <c r="IS77" s="197"/>
      <c r="IT77" s="197"/>
    </row>
    <row r="78" spans="1:254" s="195" customFormat="1" ht="25.5" x14ac:dyDescent="0.25">
      <c r="A78" s="40">
        <v>14</v>
      </c>
      <c r="B78" s="47" t="s">
        <v>112</v>
      </c>
      <c r="C78" s="36" t="s">
        <v>31</v>
      </c>
      <c r="D78" s="37">
        <v>1</v>
      </c>
      <c r="E78" s="36"/>
      <c r="F78" s="41"/>
      <c r="G78" s="36"/>
      <c r="H78" s="41"/>
      <c r="I78" s="36"/>
      <c r="J78" s="41"/>
      <c r="K78" s="39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7"/>
      <c r="DT78" s="197"/>
      <c r="DU78" s="197"/>
      <c r="DV78" s="197"/>
      <c r="DW78" s="197"/>
      <c r="DX78" s="197"/>
      <c r="DY78" s="197"/>
      <c r="DZ78" s="197"/>
      <c r="EA78" s="197"/>
      <c r="EB78" s="197"/>
      <c r="EC78" s="197"/>
      <c r="ED78" s="197"/>
      <c r="EE78" s="197"/>
      <c r="EF78" s="197"/>
      <c r="EG78" s="197"/>
      <c r="EH78" s="197"/>
      <c r="EI78" s="197"/>
      <c r="EJ78" s="197"/>
      <c r="EK78" s="197"/>
      <c r="EL78" s="197"/>
      <c r="EM78" s="197"/>
      <c r="EN78" s="197"/>
      <c r="EO78" s="197"/>
      <c r="EP78" s="197"/>
      <c r="EQ78" s="197"/>
      <c r="ER78" s="197"/>
      <c r="ES78" s="197"/>
      <c r="ET78" s="197"/>
      <c r="EU78" s="197"/>
      <c r="EV78" s="197"/>
      <c r="EW78" s="197"/>
      <c r="EX78" s="197"/>
      <c r="EY78" s="197"/>
      <c r="EZ78" s="197"/>
      <c r="FA78" s="197"/>
      <c r="FB78" s="197"/>
      <c r="FC78" s="197"/>
      <c r="FD78" s="197"/>
      <c r="FE78" s="197"/>
      <c r="FF78" s="197"/>
      <c r="FG78" s="197"/>
      <c r="FH78" s="197"/>
      <c r="FI78" s="197"/>
      <c r="FJ78" s="197"/>
      <c r="FK78" s="197"/>
      <c r="FL78" s="197"/>
      <c r="FM78" s="197"/>
      <c r="FN78" s="197"/>
      <c r="FO78" s="197"/>
      <c r="FP78" s="197"/>
      <c r="FQ78" s="197"/>
      <c r="FR78" s="197"/>
      <c r="FS78" s="197"/>
      <c r="FT78" s="197"/>
      <c r="FU78" s="197"/>
      <c r="FV78" s="197"/>
      <c r="FW78" s="197"/>
      <c r="FX78" s="197"/>
      <c r="FY78" s="197"/>
      <c r="FZ78" s="197"/>
      <c r="GA78" s="197"/>
      <c r="GB78" s="197"/>
      <c r="GC78" s="197"/>
      <c r="GD78" s="197"/>
      <c r="GE78" s="197"/>
      <c r="GF78" s="197"/>
      <c r="GG78" s="197"/>
      <c r="GH78" s="197"/>
      <c r="GI78" s="197"/>
      <c r="GJ78" s="197"/>
      <c r="GK78" s="197"/>
      <c r="GL78" s="197"/>
      <c r="GM78" s="197"/>
      <c r="GN78" s="197"/>
      <c r="GO78" s="197"/>
      <c r="GP78" s="197"/>
      <c r="GQ78" s="197"/>
      <c r="GR78" s="197"/>
      <c r="GS78" s="197"/>
      <c r="GT78" s="197"/>
      <c r="GU78" s="197"/>
      <c r="GV78" s="197"/>
      <c r="GW78" s="197"/>
      <c r="GX78" s="197"/>
      <c r="GY78" s="197"/>
      <c r="GZ78" s="197"/>
      <c r="HA78" s="197"/>
      <c r="HB78" s="197"/>
      <c r="HC78" s="197"/>
      <c r="HD78" s="197"/>
      <c r="HE78" s="197"/>
      <c r="HF78" s="197"/>
      <c r="HG78" s="197"/>
      <c r="HH78" s="197"/>
      <c r="HI78" s="197"/>
      <c r="HJ78" s="197"/>
      <c r="HK78" s="197"/>
      <c r="HL78" s="197"/>
      <c r="HM78" s="197"/>
      <c r="HN78" s="197"/>
      <c r="HO78" s="197"/>
      <c r="HP78" s="197"/>
      <c r="HQ78" s="197"/>
      <c r="HR78" s="197"/>
      <c r="HS78" s="197"/>
      <c r="HT78" s="197"/>
      <c r="HU78" s="197"/>
      <c r="HV78" s="197"/>
      <c r="HW78" s="197"/>
      <c r="HX78" s="197"/>
      <c r="HY78" s="197"/>
      <c r="HZ78" s="197"/>
      <c r="IA78" s="197"/>
      <c r="IB78" s="197"/>
      <c r="IC78" s="197"/>
      <c r="ID78" s="197"/>
      <c r="IE78" s="197"/>
      <c r="IF78" s="197"/>
      <c r="IG78" s="197"/>
      <c r="IH78" s="197"/>
      <c r="II78" s="197"/>
      <c r="IJ78" s="197"/>
      <c r="IK78" s="197"/>
      <c r="IL78" s="197"/>
      <c r="IM78" s="197"/>
      <c r="IN78" s="197"/>
      <c r="IO78" s="197"/>
      <c r="IP78" s="197"/>
      <c r="IQ78" s="197"/>
      <c r="IR78" s="197"/>
      <c r="IS78" s="197"/>
      <c r="IT78" s="197"/>
    </row>
    <row r="79" spans="1:254" s="195" customFormat="1" x14ac:dyDescent="0.25">
      <c r="A79" s="40"/>
      <c r="B79" s="35" t="s">
        <v>12</v>
      </c>
      <c r="C79" s="36" t="s">
        <v>13</v>
      </c>
      <c r="D79" s="37">
        <v>3</v>
      </c>
      <c r="E79" s="36"/>
      <c r="F79" s="41"/>
      <c r="G79" s="37"/>
      <c r="H79" s="37"/>
      <c r="I79" s="37"/>
      <c r="J79" s="37"/>
      <c r="K79" s="42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  <c r="EG79" s="197"/>
      <c r="EH79" s="197"/>
      <c r="EI79" s="197"/>
      <c r="EJ79" s="197"/>
      <c r="EK79" s="197"/>
      <c r="EL79" s="197"/>
      <c r="EM79" s="197"/>
      <c r="EN79" s="197"/>
      <c r="EO79" s="197"/>
      <c r="EP79" s="197"/>
      <c r="EQ79" s="197"/>
      <c r="ER79" s="197"/>
      <c r="ES79" s="197"/>
      <c r="ET79" s="197"/>
      <c r="EU79" s="197"/>
      <c r="EV79" s="197"/>
      <c r="EW79" s="197"/>
      <c r="EX79" s="197"/>
      <c r="EY79" s="197"/>
      <c r="EZ79" s="197"/>
      <c r="FA79" s="197"/>
      <c r="FB79" s="197"/>
      <c r="FC79" s="197"/>
      <c r="FD79" s="197"/>
      <c r="FE79" s="197"/>
      <c r="FF79" s="197"/>
      <c r="FG79" s="197"/>
      <c r="FH79" s="197"/>
      <c r="FI79" s="197"/>
      <c r="FJ79" s="197"/>
      <c r="FK79" s="197"/>
      <c r="FL79" s="197"/>
      <c r="FM79" s="197"/>
      <c r="FN79" s="197"/>
      <c r="FO79" s="197"/>
      <c r="FP79" s="197"/>
      <c r="FQ79" s="197"/>
      <c r="FR79" s="197"/>
      <c r="FS79" s="197"/>
      <c r="FT79" s="197"/>
      <c r="FU79" s="197"/>
      <c r="FV79" s="197"/>
      <c r="FW79" s="197"/>
      <c r="FX79" s="197"/>
      <c r="FY79" s="197"/>
      <c r="FZ79" s="197"/>
      <c r="GA79" s="197"/>
      <c r="GB79" s="197"/>
      <c r="GC79" s="197"/>
      <c r="GD79" s="197"/>
      <c r="GE79" s="197"/>
      <c r="GF79" s="197"/>
      <c r="GG79" s="197"/>
      <c r="GH79" s="197"/>
      <c r="GI79" s="197"/>
      <c r="GJ79" s="197"/>
      <c r="GK79" s="197"/>
      <c r="GL79" s="197"/>
      <c r="GM79" s="197"/>
      <c r="GN79" s="197"/>
      <c r="GO79" s="197"/>
      <c r="GP79" s="197"/>
      <c r="GQ79" s="197"/>
      <c r="GR79" s="197"/>
      <c r="GS79" s="197"/>
      <c r="GT79" s="197"/>
      <c r="GU79" s="197"/>
      <c r="GV79" s="197"/>
      <c r="GW79" s="197"/>
      <c r="GX79" s="197"/>
      <c r="GY79" s="197"/>
      <c r="GZ79" s="197"/>
      <c r="HA79" s="197"/>
      <c r="HB79" s="197"/>
      <c r="HC79" s="197"/>
      <c r="HD79" s="197"/>
      <c r="HE79" s="197"/>
      <c r="HF79" s="197"/>
      <c r="HG79" s="197"/>
      <c r="HH79" s="197"/>
      <c r="HI79" s="197"/>
      <c r="HJ79" s="197"/>
      <c r="HK79" s="197"/>
      <c r="HL79" s="197"/>
      <c r="HM79" s="197"/>
      <c r="HN79" s="197"/>
      <c r="HO79" s="197"/>
      <c r="HP79" s="197"/>
      <c r="HQ79" s="197"/>
      <c r="HR79" s="197"/>
      <c r="HS79" s="197"/>
      <c r="HT79" s="197"/>
      <c r="HU79" s="197"/>
      <c r="HV79" s="197"/>
      <c r="HW79" s="197"/>
      <c r="HX79" s="197"/>
      <c r="HY79" s="197"/>
      <c r="HZ79" s="197"/>
      <c r="IA79" s="197"/>
      <c r="IB79" s="197"/>
      <c r="IC79" s="197"/>
      <c r="ID79" s="197"/>
      <c r="IE79" s="197"/>
      <c r="IF79" s="197"/>
      <c r="IG79" s="197"/>
      <c r="IH79" s="197"/>
      <c r="II79" s="197"/>
      <c r="IJ79" s="197"/>
      <c r="IK79" s="197"/>
      <c r="IL79" s="197"/>
      <c r="IM79" s="197"/>
      <c r="IN79" s="197"/>
      <c r="IO79" s="197"/>
      <c r="IP79" s="197"/>
      <c r="IQ79" s="197"/>
      <c r="IR79" s="197"/>
      <c r="IS79" s="197"/>
      <c r="IT79" s="197"/>
    </row>
    <row r="80" spans="1:254" s="195" customFormat="1" x14ac:dyDescent="0.25">
      <c r="A80" s="40"/>
      <c r="B80" s="35" t="s">
        <v>36</v>
      </c>
      <c r="C80" s="36" t="s">
        <v>14</v>
      </c>
      <c r="D80" s="41">
        <v>0.12</v>
      </c>
      <c r="E80" s="36"/>
      <c r="F80" s="41"/>
      <c r="G80" s="36"/>
      <c r="H80" s="41"/>
      <c r="I80" s="36"/>
      <c r="J80" s="41"/>
      <c r="K80" s="39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  <c r="EE80" s="197"/>
      <c r="EF80" s="197"/>
      <c r="EG80" s="197"/>
      <c r="EH80" s="197"/>
      <c r="EI80" s="197"/>
      <c r="EJ80" s="197"/>
      <c r="EK80" s="197"/>
      <c r="EL80" s="197"/>
      <c r="EM80" s="197"/>
      <c r="EN80" s="197"/>
      <c r="EO80" s="197"/>
      <c r="EP80" s="197"/>
      <c r="EQ80" s="197"/>
      <c r="ER80" s="197"/>
      <c r="ES80" s="197"/>
      <c r="ET80" s="197"/>
      <c r="EU80" s="197"/>
      <c r="EV80" s="197"/>
      <c r="EW80" s="197"/>
      <c r="EX80" s="197"/>
      <c r="EY80" s="197"/>
      <c r="EZ80" s="197"/>
      <c r="FA80" s="197"/>
      <c r="FB80" s="197"/>
      <c r="FC80" s="197"/>
      <c r="FD80" s="197"/>
      <c r="FE80" s="197"/>
      <c r="FF80" s="197"/>
      <c r="FG80" s="197"/>
      <c r="FH80" s="197"/>
      <c r="FI80" s="197"/>
      <c r="FJ80" s="197"/>
      <c r="FK80" s="197"/>
      <c r="FL80" s="197"/>
      <c r="FM80" s="197"/>
      <c r="FN80" s="197"/>
      <c r="FO80" s="197"/>
      <c r="FP80" s="197"/>
      <c r="FQ80" s="197"/>
      <c r="FR80" s="197"/>
      <c r="FS80" s="197"/>
      <c r="FT80" s="197"/>
      <c r="FU80" s="197"/>
      <c r="FV80" s="197"/>
      <c r="FW80" s="197"/>
      <c r="FX80" s="197"/>
      <c r="FY80" s="197"/>
      <c r="FZ80" s="197"/>
      <c r="GA80" s="197"/>
      <c r="GB80" s="197"/>
      <c r="GC80" s="197"/>
      <c r="GD80" s="197"/>
      <c r="GE80" s="197"/>
      <c r="GF80" s="197"/>
      <c r="GG80" s="197"/>
      <c r="GH80" s="197"/>
      <c r="GI80" s="197"/>
      <c r="GJ80" s="197"/>
      <c r="GK80" s="197"/>
      <c r="GL80" s="197"/>
      <c r="GM80" s="197"/>
      <c r="GN80" s="197"/>
      <c r="GO80" s="197"/>
      <c r="GP80" s="197"/>
      <c r="GQ80" s="197"/>
      <c r="GR80" s="197"/>
      <c r="GS80" s="197"/>
      <c r="GT80" s="197"/>
      <c r="GU80" s="197"/>
      <c r="GV80" s="197"/>
      <c r="GW80" s="197"/>
      <c r="GX80" s="197"/>
      <c r="GY80" s="197"/>
      <c r="GZ80" s="197"/>
      <c r="HA80" s="197"/>
      <c r="HB80" s="197"/>
      <c r="HC80" s="197"/>
      <c r="HD80" s="197"/>
      <c r="HE80" s="197"/>
      <c r="HF80" s="197"/>
      <c r="HG80" s="197"/>
      <c r="HH80" s="197"/>
      <c r="HI80" s="197"/>
      <c r="HJ80" s="197"/>
      <c r="HK80" s="197"/>
      <c r="HL80" s="197"/>
      <c r="HM80" s="197"/>
      <c r="HN80" s="197"/>
      <c r="HO80" s="197"/>
      <c r="HP80" s="197"/>
      <c r="HQ80" s="197"/>
      <c r="HR80" s="197"/>
      <c r="HS80" s="197"/>
      <c r="HT80" s="197"/>
      <c r="HU80" s="197"/>
      <c r="HV80" s="197"/>
      <c r="HW80" s="197"/>
      <c r="HX80" s="197"/>
      <c r="HY80" s="197"/>
      <c r="HZ80" s="197"/>
      <c r="IA80" s="197"/>
      <c r="IB80" s="197"/>
      <c r="IC80" s="197"/>
      <c r="ID80" s="197"/>
      <c r="IE80" s="197"/>
      <c r="IF80" s="197"/>
      <c r="IG80" s="197"/>
      <c r="IH80" s="197"/>
      <c r="II80" s="197"/>
      <c r="IJ80" s="197"/>
      <c r="IK80" s="197"/>
      <c r="IL80" s="197"/>
      <c r="IM80" s="197"/>
      <c r="IN80" s="197"/>
      <c r="IO80" s="197"/>
      <c r="IP80" s="197"/>
      <c r="IQ80" s="197"/>
      <c r="IR80" s="197"/>
      <c r="IS80" s="197"/>
      <c r="IT80" s="197"/>
    </row>
    <row r="81" spans="1:254" s="195" customFormat="1" x14ac:dyDescent="0.25">
      <c r="A81" s="40"/>
      <c r="B81" s="48" t="s">
        <v>18</v>
      </c>
      <c r="C81" s="36"/>
      <c r="D81" s="41"/>
      <c r="E81" s="36"/>
      <c r="F81" s="41"/>
      <c r="G81" s="36"/>
      <c r="H81" s="41"/>
      <c r="I81" s="36"/>
      <c r="J81" s="41"/>
      <c r="K81" s="39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97"/>
      <c r="DD81" s="197"/>
      <c r="DE81" s="197"/>
      <c r="DF81" s="197"/>
      <c r="DG81" s="197"/>
      <c r="DH81" s="197"/>
      <c r="DI81" s="197"/>
      <c r="DJ81" s="197"/>
      <c r="DK81" s="197"/>
      <c r="DL81" s="197"/>
      <c r="DM81" s="197"/>
      <c r="DN81" s="197"/>
      <c r="DO81" s="197"/>
      <c r="DP81" s="197"/>
      <c r="DQ81" s="197"/>
      <c r="DR81" s="197"/>
      <c r="DS81" s="197"/>
      <c r="DT81" s="197"/>
      <c r="DU81" s="197"/>
      <c r="DV81" s="197"/>
      <c r="DW81" s="197"/>
      <c r="DX81" s="197"/>
      <c r="DY81" s="197"/>
      <c r="DZ81" s="197"/>
      <c r="EA81" s="197"/>
      <c r="EB81" s="197"/>
      <c r="EC81" s="197"/>
      <c r="ED81" s="197"/>
      <c r="EE81" s="197"/>
      <c r="EF81" s="197"/>
      <c r="EG81" s="197"/>
      <c r="EH81" s="197"/>
      <c r="EI81" s="197"/>
      <c r="EJ81" s="197"/>
      <c r="EK81" s="197"/>
      <c r="EL81" s="197"/>
      <c r="EM81" s="197"/>
      <c r="EN81" s="197"/>
      <c r="EO81" s="197"/>
      <c r="EP81" s="197"/>
      <c r="EQ81" s="197"/>
      <c r="ER81" s="197"/>
      <c r="ES81" s="197"/>
      <c r="ET81" s="197"/>
      <c r="EU81" s="197"/>
      <c r="EV81" s="197"/>
      <c r="EW81" s="197"/>
      <c r="EX81" s="197"/>
      <c r="EY81" s="197"/>
      <c r="EZ81" s="197"/>
      <c r="FA81" s="197"/>
      <c r="FB81" s="197"/>
      <c r="FC81" s="197"/>
      <c r="FD81" s="197"/>
      <c r="FE81" s="197"/>
      <c r="FF81" s="197"/>
      <c r="FG81" s="197"/>
      <c r="FH81" s="197"/>
      <c r="FI81" s="197"/>
      <c r="FJ81" s="197"/>
      <c r="FK81" s="197"/>
      <c r="FL81" s="197"/>
      <c r="FM81" s="197"/>
      <c r="FN81" s="197"/>
      <c r="FO81" s="197"/>
      <c r="FP81" s="197"/>
      <c r="FQ81" s="197"/>
      <c r="FR81" s="197"/>
      <c r="FS81" s="197"/>
      <c r="FT81" s="197"/>
      <c r="FU81" s="197"/>
      <c r="FV81" s="197"/>
      <c r="FW81" s="197"/>
      <c r="FX81" s="197"/>
      <c r="FY81" s="197"/>
      <c r="FZ81" s="197"/>
      <c r="GA81" s="197"/>
      <c r="GB81" s="197"/>
      <c r="GC81" s="197"/>
      <c r="GD81" s="197"/>
      <c r="GE81" s="197"/>
      <c r="GF81" s="197"/>
      <c r="GG81" s="197"/>
      <c r="GH81" s="197"/>
      <c r="GI81" s="197"/>
      <c r="GJ81" s="197"/>
      <c r="GK81" s="197"/>
      <c r="GL81" s="197"/>
      <c r="GM81" s="197"/>
      <c r="GN81" s="197"/>
      <c r="GO81" s="197"/>
      <c r="GP81" s="197"/>
      <c r="GQ81" s="197"/>
      <c r="GR81" s="197"/>
      <c r="GS81" s="197"/>
      <c r="GT81" s="197"/>
      <c r="GU81" s="197"/>
      <c r="GV81" s="197"/>
      <c r="GW81" s="197"/>
      <c r="GX81" s="197"/>
      <c r="GY81" s="197"/>
      <c r="GZ81" s="197"/>
      <c r="HA81" s="197"/>
      <c r="HB81" s="197"/>
      <c r="HC81" s="197"/>
      <c r="HD81" s="197"/>
      <c r="HE81" s="197"/>
      <c r="HF81" s="197"/>
      <c r="HG81" s="197"/>
      <c r="HH81" s="197"/>
      <c r="HI81" s="197"/>
      <c r="HJ81" s="197"/>
      <c r="HK81" s="197"/>
      <c r="HL81" s="197"/>
      <c r="HM81" s="197"/>
      <c r="HN81" s="197"/>
      <c r="HO81" s="197"/>
      <c r="HP81" s="197"/>
      <c r="HQ81" s="197"/>
      <c r="HR81" s="197"/>
      <c r="HS81" s="197"/>
      <c r="HT81" s="197"/>
      <c r="HU81" s="197"/>
      <c r="HV81" s="197"/>
      <c r="HW81" s="197"/>
      <c r="HX81" s="197"/>
      <c r="HY81" s="197"/>
      <c r="HZ81" s="197"/>
      <c r="IA81" s="197"/>
      <c r="IB81" s="197"/>
      <c r="IC81" s="197"/>
      <c r="ID81" s="197"/>
      <c r="IE81" s="197"/>
      <c r="IF81" s="197"/>
      <c r="IG81" s="197"/>
      <c r="IH81" s="197"/>
      <c r="II81" s="197"/>
      <c r="IJ81" s="197"/>
      <c r="IK81" s="197"/>
      <c r="IL81" s="197"/>
      <c r="IM81" s="197"/>
      <c r="IN81" s="197"/>
      <c r="IO81" s="197"/>
      <c r="IP81" s="197"/>
      <c r="IQ81" s="197"/>
      <c r="IR81" s="197"/>
      <c r="IS81" s="197"/>
      <c r="IT81" s="197"/>
    </row>
    <row r="82" spans="1:254" s="195" customFormat="1" x14ac:dyDescent="0.25">
      <c r="A82" s="40"/>
      <c r="B82" s="47" t="s">
        <v>113</v>
      </c>
      <c r="C82" s="36" t="s">
        <v>31</v>
      </c>
      <c r="D82" s="37">
        <v>1</v>
      </c>
      <c r="E82" s="37"/>
      <c r="F82" s="37"/>
      <c r="G82" s="37"/>
      <c r="H82" s="37"/>
      <c r="I82" s="37"/>
      <c r="J82" s="37"/>
      <c r="K82" s="42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H82" s="197"/>
      <c r="DI82" s="197"/>
      <c r="DJ82" s="197"/>
      <c r="DK82" s="197"/>
      <c r="DL82" s="197"/>
      <c r="DM82" s="197"/>
      <c r="DN82" s="197"/>
      <c r="DO82" s="197"/>
      <c r="DP82" s="197"/>
      <c r="DQ82" s="197"/>
      <c r="DR82" s="197"/>
      <c r="DS82" s="197"/>
      <c r="DT82" s="197"/>
      <c r="DU82" s="197"/>
      <c r="DV82" s="197"/>
      <c r="DW82" s="197"/>
      <c r="DX82" s="197"/>
      <c r="DY82" s="197"/>
      <c r="DZ82" s="197"/>
      <c r="EA82" s="197"/>
      <c r="EB82" s="197"/>
      <c r="EC82" s="197"/>
      <c r="ED82" s="197"/>
      <c r="EE82" s="197"/>
      <c r="EF82" s="197"/>
      <c r="EG82" s="197"/>
      <c r="EH82" s="197"/>
      <c r="EI82" s="197"/>
      <c r="EJ82" s="197"/>
      <c r="EK82" s="197"/>
      <c r="EL82" s="197"/>
      <c r="EM82" s="197"/>
      <c r="EN82" s="197"/>
      <c r="EO82" s="197"/>
      <c r="EP82" s="197"/>
      <c r="EQ82" s="197"/>
      <c r="ER82" s="197"/>
      <c r="ES82" s="197"/>
      <c r="ET82" s="197"/>
      <c r="EU82" s="197"/>
      <c r="EV82" s="197"/>
      <c r="EW82" s="197"/>
      <c r="EX82" s="197"/>
      <c r="EY82" s="197"/>
      <c r="EZ82" s="197"/>
      <c r="FA82" s="197"/>
      <c r="FB82" s="197"/>
      <c r="FC82" s="197"/>
      <c r="FD82" s="197"/>
      <c r="FE82" s="197"/>
      <c r="FF82" s="197"/>
      <c r="FG82" s="197"/>
      <c r="FH82" s="197"/>
      <c r="FI82" s="197"/>
      <c r="FJ82" s="197"/>
      <c r="FK82" s="197"/>
      <c r="FL82" s="197"/>
      <c r="FM82" s="197"/>
      <c r="FN82" s="197"/>
      <c r="FO82" s="197"/>
      <c r="FP82" s="197"/>
      <c r="FQ82" s="197"/>
      <c r="FR82" s="197"/>
      <c r="FS82" s="197"/>
      <c r="FT82" s="197"/>
      <c r="FU82" s="197"/>
      <c r="FV82" s="197"/>
      <c r="FW82" s="197"/>
      <c r="FX82" s="197"/>
      <c r="FY82" s="197"/>
      <c r="FZ82" s="197"/>
      <c r="GA82" s="197"/>
      <c r="GB82" s="197"/>
      <c r="GC82" s="197"/>
      <c r="GD82" s="197"/>
      <c r="GE82" s="197"/>
      <c r="GF82" s="197"/>
      <c r="GG82" s="197"/>
      <c r="GH82" s="197"/>
      <c r="GI82" s="197"/>
      <c r="GJ82" s="197"/>
      <c r="GK82" s="197"/>
      <c r="GL82" s="197"/>
      <c r="GM82" s="197"/>
      <c r="GN82" s="197"/>
      <c r="GO82" s="197"/>
      <c r="GP82" s="197"/>
      <c r="GQ82" s="197"/>
      <c r="GR82" s="197"/>
      <c r="GS82" s="197"/>
      <c r="GT82" s="197"/>
      <c r="GU82" s="197"/>
      <c r="GV82" s="197"/>
      <c r="GW82" s="197"/>
      <c r="GX82" s="197"/>
      <c r="GY82" s="197"/>
      <c r="GZ82" s="197"/>
      <c r="HA82" s="197"/>
      <c r="HB82" s="197"/>
      <c r="HC82" s="197"/>
      <c r="HD82" s="197"/>
      <c r="HE82" s="197"/>
      <c r="HF82" s="197"/>
      <c r="HG82" s="197"/>
      <c r="HH82" s="197"/>
      <c r="HI82" s="197"/>
      <c r="HJ82" s="197"/>
      <c r="HK82" s="197"/>
      <c r="HL82" s="197"/>
      <c r="HM82" s="197"/>
      <c r="HN82" s="197"/>
      <c r="HO82" s="197"/>
      <c r="HP82" s="197"/>
      <c r="HQ82" s="197"/>
      <c r="HR82" s="197"/>
      <c r="HS82" s="197"/>
      <c r="HT82" s="197"/>
      <c r="HU82" s="197"/>
      <c r="HV82" s="197"/>
      <c r="HW82" s="197"/>
      <c r="HX82" s="197"/>
      <c r="HY82" s="197"/>
      <c r="HZ82" s="197"/>
      <c r="IA82" s="197"/>
      <c r="IB82" s="197"/>
      <c r="IC82" s="197"/>
      <c r="ID82" s="197"/>
      <c r="IE82" s="197"/>
      <c r="IF82" s="197"/>
      <c r="IG82" s="197"/>
      <c r="IH82" s="197"/>
      <c r="II82" s="197"/>
      <c r="IJ82" s="197"/>
      <c r="IK82" s="197"/>
      <c r="IL82" s="197"/>
      <c r="IM82" s="197"/>
      <c r="IN82" s="197"/>
      <c r="IO82" s="197"/>
      <c r="IP82" s="197"/>
      <c r="IQ82" s="197"/>
      <c r="IR82" s="197"/>
      <c r="IS82" s="197"/>
      <c r="IT82" s="197"/>
    </row>
    <row r="83" spans="1:254" s="204" customFormat="1" x14ac:dyDescent="0.25">
      <c r="A83" s="40"/>
      <c r="B83" s="35" t="s">
        <v>33</v>
      </c>
      <c r="C83" s="36" t="s">
        <v>14</v>
      </c>
      <c r="D83" s="41">
        <v>2.96</v>
      </c>
      <c r="E83" s="36"/>
      <c r="F83" s="41"/>
      <c r="G83" s="36"/>
      <c r="H83" s="41"/>
      <c r="I83" s="36"/>
      <c r="J83" s="41"/>
      <c r="K83" s="39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  <c r="DO83" s="197"/>
      <c r="DP83" s="197"/>
      <c r="DQ83" s="197"/>
      <c r="DR83" s="197"/>
      <c r="DS83" s="197"/>
      <c r="DT83" s="197"/>
      <c r="DU83" s="197"/>
      <c r="DV83" s="197"/>
      <c r="DW83" s="197"/>
      <c r="DX83" s="197"/>
      <c r="DY83" s="197"/>
      <c r="DZ83" s="197"/>
      <c r="EA83" s="197"/>
      <c r="EB83" s="197"/>
      <c r="EC83" s="197"/>
      <c r="ED83" s="197"/>
      <c r="EE83" s="197"/>
      <c r="EF83" s="197"/>
      <c r="EG83" s="197"/>
      <c r="EH83" s="197"/>
      <c r="EI83" s="197"/>
      <c r="EJ83" s="197"/>
      <c r="EK83" s="197"/>
      <c r="EL83" s="197"/>
      <c r="EM83" s="197"/>
      <c r="EN83" s="197"/>
      <c r="EO83" s="197"/>
      <c r="EP83" s="197"/>
      <c r="EQ83" s="197"/>
      <c r="ER83" s="197"/>
      <c r="ES83" s="197"/>
      <c r="ET83" s="197"/>
      <c r="EU83" s="197"/>
      <c r="EV83" s="197"/>
      <c r="EW83" s="197"/>
      <c r="EX83" s="197"/>
      <c r="EY83" s="197"/>
      <c r="EZ83" s="197"/>
      <c r="FA83" s="197"/>
      <c r="FB83" s="197"/>
      <c r="FC83" s="197"/>
      <c r="FD83" s="197"/>
      <c r="FE83" s="197"/>
      <c r="FF83" s="197"/>
      <c r="FG83" s="197"/>
      <c r="FH83" s="197"/>
      <c r="FI83" s="197"/>
      <c r="FJ83" s="197"/>
      <c r="FK83" s="197"/>
      <c r="FL83" s="197"/>
      <c r="FM83" s="197"/>
      <c r="FN83" s="197"/>
      <c r="FO83" s="197"/>
      <c r="FP83" s="197"/>
      <c r="FQ83" s="197"/>
      <c r="FR83" s="197"/>
      <c r="FS83" s="197"/>
      <c r="FT83" s="197"/>
      <c r="FU83" s="197"/>
      <c r="FV83" s="197"/>
      <c r="FW83" s="197"/>
      <c r="FX83" s="197"/>
      <c r="FY83" s="197"/>
      <c r="FZ83" s="197"/>
      <c r="GA83" s="197"/>
      <c r="GB83" s="197"/>
      <c r="GC83" s="197"/>
      <c r="GD83" s="197"/>
      <c r="GE83" s="197"/>
      <c r="GF83" s="197"/>
      <c r="GG83" s="197"/>
      <c r="GH83" s="197"/>
      <c r="GI83" s="197"/>
      <c r="GJ83" s="197"/>
      <c r="GK83" s="197"/>
      <c r="GL83" s="197"/>
      <c r="GM83" s="197"/>
      <c r="GN83" s="197"/>
      <c r="GO83" s="197"/>
      <c r="GP83" s="197"/>
      <c r="GQ83" s="197"/>
      <c r="GR83" s="197"/>
      <c r="GS83" s="197"/>
      <c r="GT83" s="197"/>
      <c r="GU83" s="197"/>
      <c r="GV83" s="197"/>
      <c r="GW83" s="197"/>
      <c r="GX83" s="197"/>
      <c r="GY83" s="197"/>
      <c r="GZ83" s="197"/>
      <c r="HA83" s="197"/>
      <c r="HB83" s="197"/>
      <c r="HC83" s="197"/>
      <c r="HD83" s="197"/>
      <c r="HE83" s="197"/>
      <c r="HF83" s="197"/>
      <c r="HG83" s="197"/>
      <c r="HH83" s="197"/>
      <c r="HI83" s="197"/>
      <c r="HJ83" s="197"/>
      <c r="HK83" s="197"/>
      <c r="HL83" s="197"/>
      <c r="HM83" s="197"/>
      <c r="HN83" s="197"/>
      <c r="HO83" s="197"/>
      <c r="HP83" s="197"/>
      <c r="HQ83" s="197"/>
      <c r="HR83" s="197"/>
      <c r="HS83" s="197"/>
      <c r="HT83" s="197"/>
      <c r="HU83" s="197"/>
      <c r="HV83" s="197"/>
      <c r="HW83" s="197"/>
      <c r="HX83" s="197"/>
      <c r="HY83" s="197"/>
      <c r="HZ83" s="197"/>
      <c r="IA83" s="197"/>
      <c r="IB83" s="197"/>
      <c r="IC83" s="197"/>
      <c r="ID83" s="197"/>
      <c r="IE83" s="197"/>
      <c r="IF83" s="197"/>
      <c r="IG83" s="197"/>
      <c r="IH83" s="197"/>
      <c r="II83" s="197"/>
      <c r="IJ83" s="197"/>
      <c r="IK83" s="197"/>
      <c r="IL83" s="197"/>
      <c r="IM83" s="197"/>
      <c r="IN83" s="197"/>
      <c r="IO83" s="197"/>
      <c r="IP83" s="197"/>
      <c r="IQ83" s="197"/>
      <c r="IR83" s="197"/>
      <c r="IS83" s="197"/>
      <c r="IT83" s="197"/>
    </row>
    <row r="84" spans="1:254" s="195" customFormat="1" x14ac:dyDescent="0.25">
      <c r="A84" s="40">
        <v>15</v>
      </c>
      <c r="B84" s="47" t="s">
        <v>114</v>
      </c>
      <c r="C84" s="36" t="s">
        <v>31</v>
      </c>
      <c r="D84" s="37">
        <v>1</v>
      </c>
      <c r="E84" s="36"/>
      <c r="F84" s="41"/>
      <c r="G84" s="36"/>
      <c r="H84" s="41"/>
      <c r="I84" s="36"/>
      <c r="J84" s="41"/>
      <c r="K84" s="39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197"/>
      <c r="DH84" s="197"/>
      <c r="DI84" s="197"/>
      <c r="DJ84" s="197"/>
      <c r="DK84" s="197"/>
      <c r="DL84" s="197"/>
      <c r="DM84" s="197"/>
      <c r="DN84" s="197"/>
      <c r="DO84" s="197"/>
      <c r="DP84" s="197"/>
      <c r="DQ84" s="197"/>
      <c r="DR84" s="197"/>
      <c r="DS84" s="197"/>
      <c r="DT84" s="197"/>
      <c r="DU84" s="197"/>
      <c r="DV84" s="197"/>
      <c r="DW84" s="197"/>
      <c r="DX84" s="197"/>
      <c r="DY84" s="197"/>
      <c r="DZ84" s="197"/>
      <c r="EA84" s="197"/>
      <c r="EB84" s="197"/>
      <c r="EC84" s="197"/>
      <c r="ED84" s="197"/>
      <c r="EE84" s="197"/>
      <c r="EF84" s="197"/>
      <c r="EG84" s="197"/>
      <c r="EH84" s="197"/>
      <c r="EI84" s="197"/>
      <c r="EJ84" s="197"/>
      <c r="EK84" s="197"/>
      <c r="EL84" s="197"/>
      <c r="EM84" s="197"/>
      <c r="EN84" s="197"/>
      <c r="EO84" s="197"/>
      <c r="EP84" s="197"/>
      <c r="EQ84" s="197"/>
      <c r="ER84" s="197"/>
      <c r="ES84" s="197"/>
      <c r="ET84" s="197"/>
      <c r="EU84" s="197"/>
      <c r="EV84" s="197"/>
      <c r="EW84" s="197"/>
      <c r="EX84" s="197"/>
      <c r="EY84" s="197"/>
      <c r="EZ84" s="197"/>
      <c r="FA84" s="197"/>
      <c r="FB84" s="197"/>
      <c r="FC84" s="197"/>
      <c r="FD84" s="197"/>
      <c r="FE84" s="197"/>
      <c r="FF84" s="197"/>
      <c r="FG84" s="197"/>
      <c r="FH84" s="197"/>
      <c r="FI84" s="197"/>
      <c r="FJ84" s="197"/>
      <c r="FK84" s="197"/>
      <c r="FL84" s="197"/>
      <c r="FM84" s="197"/>
      <c r="FN84" s="197"/>
      <c r="FO84" s="197"/>
      <c r="FP84" s="197"/>
      <c r="FQ84" s="197"/>
      <c r="FR84" s="197"/>
      <c r="FS84" s="197"/>
      <c r="FT84" s="197"/>
      <c r="FU84" s="197"/>
      <c r="FV84" s="197"/>
      <c r="FW84" s="197"/>
      <c r="FX84" s="197"/>
      <c r="FY84" s="197"/>
      <c r="FZ84" s="197"/>
      <c r="GA84" s="197"/>
      <c r="GB84" s="197"/>
      <c r="GC84" s="197"/>
      <c r="GD84" s="197"/>
      <c r="GE84" s="197"/>
      <c r="GF84" s="197"/>
      <c r="GG84" s="197"/>
      <c r="GH84" s="197"/>
      <c r="GI84" s="197"/>
      <c r="GJ84" s="197"/>
      <c r="GK84" s="197"/>
      <c r="GL84" s="197"/>
      <c r="GM84" s="197"/>
      <c r="GN84" s="197"/>
      <c r="GO84" s="197"/>
      <c r="GP84" s="197"/>
      <c r="GQ84" s="197"/>
      <c r="GR84" s="197"/>
      <c r="GS84" s="197"/>
      <c r="GT84" s="197"/>
      <c r="GU84" s="197"/>
      <c r="GV84" s="197"/>
      <c r="GW84" s="197"/>
      <c r="GX84" s="197"/>
      <c r="GY84" s="197"/>
      <c r="GZ84" s="197"/>
      <c r="HA84" s="197"/>
      <c r="HB84" s="197"/>
      <c r="HC84" s="197"/>
      <c r="HD84" s="197"/>
      <c r="HE84" s="197"/>
      <c r="HF84" s="197"/>
      <c r="HG84" s="197"/>
      <c r="HH84" s="197"/>
      <c r="HI84" s="197"/>
      <c r="HJ84" s="197"/>
      <c r="HK84" s="197"/>
      <c r="HL84" s="197"/>
      <c r="HM84" s="197"/>
      <c r="HN84" s="197"/>
      <c r="HO84" s="197"/>
      <c r="HP84" s="197"/>
      <c r="HQ84" s="197"/>
      <c r="HR84" s="197"/>
      <c r="HS84" s="197"/>
      <c r="HT84" s="197"/>
      <c r="HU84" s="197"/>
      <c r="HV84" s="197"/>
      <c r="HW84" s="197"/>
      <c r="HX84" s="197"/>
      <c r="HY84" s="197"/>
      <c r="HZ84" s="197"/>
      <c r="IA84" s="197"/>
      <c r="IB84" s="197"/>
      <c r="IC84" s="197"/>
      <c r="ID84" s="197"/>
      <c r="IE84" s="197"/>
      <c r="IF84" s="197"/>
      <c r="IG84" s="197"/>
      <c r="IH84" s="197"/>
      <c r="II84" s="197"/>
      <c r="IJ84" s="197"/>
      <c r="IK84" s="197"/>
      <c r="IL84" s="197"/>
      <c r="IM84" s="197"/>
      <c r="IN84" s="197"/>
      <c r="IO84" s="197"/>
      <c r="IP84" s="197"/>
      <c r="IQ84" s="197"/>
      <c r="IR84" s="197"/>
      <c r="IS84" s="197"/>
      <c r="IT84" s="197"/>
    </row>
    <row r="85" spans="1:254" s="195" customFormat="1" x14ac:dyDescent="0.25">
      <c r="A85" s="40"/>
      <c r="B85" s="35" t="s">
        <v>12</v>
      </c>
      <c r="C85" s="36" t="s">
        <v>13</v>
      </c>
      <c r="D85" s="70">
        <v>1</v>
      </c>
      <c r="E85" s="71"/>
      <c r="F85" s="72"/>
      <c r="G85" s="70"/>
      <c r="H85" s="70"/>
      <c r="I85" s="70"/>
      <c r="J85" s="70"/>
      <c r="K85" s="73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7"/>
      <c r="DM85" s="197"/>
      <c r="DN85" s="197"/>
      <c r="DO85" s="197"/>
      <c r="DP85" s="197"/>
      <c r="DQ85" s="197"/>
      <c r="DR85" s="197"/>
      <c r="DS85" s="197"/>
      <c r="DT85" s="197"/>
      <c r="DU85" s="197"/>
      <c r="DV85" s="197"/>
      <c r="DW85" s="197"/>
      <c r="DX85" s="197"/>
      <c r="DY85" s="197"/>
      <c r="DZ85" s="197"/>
      <c r="EA85" s="197"/>
      <c r="EB85" s="197"/>
      <c r="EC85" s="197"/>
      <c r="ED85" s="197"/>
      <c r="EE85" s="197"/>
      <c r="EF85" s="197"/>
      <c r="EG85" s="197"/>
      <c r="EH85" s="197"/>
      <c r="EI85" s="197"/>
      <c r="EJ85" s="197"/>
      <c r="EK85" s="197"/>
      <c r="EL85" s="197"/>
      <c r="EM85" s="197"/>
      <c r="EN85" s="197"/>
      <c r="EO85" s="197"/>
      <c r="EP85" s="197"/>
      <c r="EQ85" s="197"/>
      <c r="ER85" s="197"/>
      <c r="ES85" s="197"/>
      <c r="ET85" s="197"/>
      <c r="EU85" s="197"/>
      <c r="EV85" s="197"/>
      <c r="EW85" s="197"/>
      <c r="EX85" s="197"/>
      <c r="EY85" s="197"/>
      <c r="EZ85" s="197"/>
      <c r="FA85" s="197"/>
      <c r="FB85" s="197"/>
      <c r="FC85" s="197"/>
      <c r="FD85" s="197"/>
      <c r="FE85" s="197"/>
      <c r="FF85" s="197"/>
      <c r="FG85" s="197"/>
      <c r="FH85" s="197"/>
      <c r="FI85" s="197"/>
      <c r="FJ85" s="197"/>
      <c r="FK85" s="197"/>
      <c r="FL85" s="197"/>
      <c r="FM85" s="197"/>
      <c r="FN85" s="197"/>
      <c r="FO85" s="197"/>
      <c r="FP85" s="197"/>
      <c r="FQ85" s="197"/>
      <c r="FR85" s="197"/>
      <c r="FS85" s="197"/>
      <c r="FT85" s="197"/>
      <c r="FU85" s="197"/>
      <c r="FV85" s="197"/>
      <c r="FW85" s="197"/>
      <c r="FX85" s="197"/>
      <c r="FY85" s="197"/>
      <c r="FZ85" s="197"/>
      <c r="GA85" s="197"/>
      <c r="GB85" s="197"/>
      <c r="GC85" s="197"/>
      <c r="GD85" s="197"/>
      <c r="GE85" s="197"/>
      <c r="GF85" s="197"/>
      <c r="GG85" s="197"/>
      <c r="GH85" s="197"/>
      <c r="GI85" s="197"/>
      <c r="GJ85" s="197"/>
      <c r="GK85" s="197"/>
      <c r="GL85" s="197"/>
      <c r="GM85" s="197"/>
      <c r="GN85" s="197"/>
      <c r="GO85" s="197"/>
      <c r="GP85" s="197"/>
      <c r="GQ85" s="197"/>
      <c r="GR85" s="197"/>
      <c r="GS85" s="197"/>
      <c r="GT85" s="197"/>
      <c r="GU85" s="197"/>
      <c r="GV85" s="197"/>
      <c r="GW85" s="197"/>
      <c r="GX85" s="197"/>
      <c r="GY85" s="197"/>
      <c r="GZ85" s="197"/>
      <c r="HA85" s="197"/>
      <c r="HB85" s="197"/>
      <c r="HC85" s="197"/>
      <c r="HD85" s="197"/>
      <c r="HE85" s="197"/>
      <c r="HF85" s="197"/>
      <c r="HG85" s="197"/>
      <c r="HH85" s="197"/>
      <c r="HI85" s="197"/>
      <c r="HJ85" s="197"/>
      <c r="HK85" s="197"/>
      <c r="HL85" s="197"/>
      <c r="HM85" s="197"/>
      <c r="HN85" s="197"/>
      <c r="HO85" s="197"/>
      <c r="HP85" s="197"/>
      <c r="HQ85" s="197"/>
      <c r="HR85" s="197"/>
      <c r="HS85" s="197"/>
      <c r="HT85" s="197"/>
      <c r="HU85" s="197"/>
      <c r="HV85" s="197"/>
      <c r="HW85" s="197"/>
      <c r="HX85" s="197"/>
      <c r="HY85" s="197"/>
      <c r="HZ85" s="197"/>
      <c r="IA85" s="197"/>
      <c r="IB85" s="197"/>
      <c r="IC85" s="197"/>
      <c r="ID85" s="197"/>
      <c r="IE85" s="197"/>
      <c r="IF85" s="197"/>
      <c r="IG85" s="197"/>
      <c r="IH85" s="197"/>
      <c r="II85" s="197"/>
      <c r="IJ85" s="197"/>
      <c r="IK85" s="197"/>
      <c r="IL85" s="197"/>
      <c r="IM85" s="197"/>
      <c r="IN85" s="197"/>
      <c r="IO85" s="197"/>
      <c r="IP85" s="197"/>
      <c r="IQ85" s="197"/>
      <c r="IR85" s="197"/>
      <c r="IS85" s="197"/>
      <c r="IT85" s="197"/>
    </row>
    <row r="86" spans="1:254" s="204" customFormat="1" x14ac:dyDescent="0.25">
      <c r="A86" s="40"/>
      <c r="B86" s="35" t="s">
        <v>115</v>
      </c>
      <c r="C86" s="36" t="s">
        <v>31</v>
      </c>
      <c r="D86" s="37">
        <v>1</v>
      </c>
      <c r="E86" s="36"/>
      <c r="F86" s="41"/>
      <c r="G86" s="36"/>
      <c r="H86" s="41"/>
      <c r="I86" s="36"/>
      <c r="J86" s="41"/>
      <c r="K86" s="39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  <c r="DE86" s="197"/>
      <c r="DF86" s="197"/>
      <c r="DG86" s="197"/>
      <c r="DH86" s="197"/>
      <c r="DI86" s="197"/>
      <c r="DJ86" s="197"/>
      <c r="DK86" s="197"/>
      <c r="DL86" s="197"/>
      <c r="DM86" s="197"/>
      <c r="DN86" s="197"/>
      <c r="DO86" s="197"/>
      <c r="DP86" s="197"/>
      <c r="DQ86" s="197"/>
      <c r="DR86" s="197"/>
      <c r="DS86" s="197"/>
      <c r="DT86" s="197"/>
      <c r="DU86" s="197"/>
      <c r="DV86" s="197"/>
      <c r="DW86" s="197"/>
      <c r="DX86" s="197"/>
      <c r="DY86" s="197"/>
      <c r="DZ86" s="197"/>
      <c r="EA86" s="197"/>
      <c r="EB86" s="197"/>
      <c r="EC86" s="197"/>
      <c r="ED86" s="197"/>
      <c r="EE86" s="197"/>
      <c r="EF86" s="197"/>
      <c r="EG86" s="197"/>
      <c r="EH86" s="197"/>
      <c r="EI86" s="197"/>
      <c r="EJ86" s="197"/>
      <c r="EK86" s="197"/>
      <c r="EL86" s="197"/>
      <c r="EM86" s="197"/>
      <c r="EN86" s="197"/>
      <c r="EO86" s="197"/>
      <c r="EP86" s="197"/>
      <c r="EQ86" s="197"/>
      <c r="ER86" s="197"/>
      <c r="ES86" s="197"/>
      <c r="ET86" s="197"/>
      <c r="EU86" s="197"/>
      <c r="EV86" s="197"/>
      <c r="EW86" s="197"/>
      <c r="EX86" s="197"/>
      <c r="EY86" s="197"/>
      <c r="EZ86" s="197"/>
      <c r="FA86" s="197"/>
      <c r="FB86" s="197"/>
      <c r="FC86" s="197"/>
      <c r="FD86" s="197"/>
      <c r="FE86" s="197"/>
      <c r="FF86" s="197"/>
      <c r="FG86" s="197"/>
      <c r="FH86" s="197"/>
      <c r="FI86" s="197"/>
      <c r="FJ86" s="197"/>
      <c r="FK86" s="197"/>
      <c r="FL86" s="197"/>
      <c r="FM86" s="197"/>
      <c r="FN86" s="197"/>
      <c r="FO86" s="197"/>
      <c r="FP86" s="197"/>
      <c r="FQ86" s="197"/>
      <c r="FR86" s="197"/>
      <c r="FS86" s="197"/>
      <c r="FT86" s="197"/>
      <c r="FU86" s="197"/>
      <c r="FV86" s="197"/>
      <c r="FW86" s="197"/>
      <c r="FX86" s="197"/>
      <c r="FY86" s="197"/>
      <c r="FZ86" s="197"/>
      <c r="GA86" s="197"/>
      <c r="GB86" s="197"/>
      <c r="GC86" s="197"/>
      <c r="GD86" s="197"/>
      <c r="GE86" s="197"/>
      <c r="GF86" s="197"/>
      <c r="GG86" s="197"/>
      <c r="GH86" s="197"/>
      <c r="GI86" s="197"/>
      <c r="GJ86" s="197"/>
      <c r="GK86" s="197"/>
      <c r="GL86" s="197"/>
      <c r="GM86" s="197"/>
      <c r="GN86" s="197"/>
      <c r="GO86" s="197"/>
      <c r="GP86" s="197"/>
      <c r="GQ86" s="197"/>
      <c r="GR86" s="197"/>
      <c r="GS86" s="197"/>
      <c r="GT86" s="197"/>
      <c r="GU86" s="197"/>
      <c r="GV86" s="197"/>
      <c r="GW86" s="197"/>
      <c r="GX86" s="197"/>
      <c r="GY86" s="197"/>
      <c r="GZ86" s="197"/>
      <c r="HA86" s="197"/>
      <c r="HB86" s="197"/>
      <c r="HC86" s="197"/>
      <c r="HD86" s="197"/>
      <c r="HE86" s="197"/>
      <c r="HF86" s="197"/>
      <c r="HG86" s="197"/>
      <c r="HH86" s="197"/>
      <c r="HI86" s="197"/>
      <c r="HJ86" s="197"/>
      <c r="HK86" s="197"/>
      <c r="HL86" s="197"/>
      <c r="HM86" s="197"/>
      <c r="HN86" s="197"/>
      <c r="HO86" s="197"/>
      <c r="HP86" s="197"/>
      <c r="HQ86" s="197"/>
      <c r="HR86" s="197"/>
      <c r="HS86" s="197"/>
      <c r="HT86" s="197"/>
      <c r="HU86" s="197"/>
      <c r="HV86" s="197"/>
      <c r="HW86" s="197"/>
      <c r="HX86" s="197"/>
      <c r="HY86" s="197"/>
      <c r="HZ86" s="197"/>
      <c r="IA86" s="197"/>
      <c r="IB86" s="197"/>
      <c r="IC86" s="197"/>
      <c r="ID86" s="197"/>
      <c r="IE86" s="197"/>
      <c r="IF86" s="197"/>
      <c r="IG86" s="197"/>
      <c r="IH86" s="197"/>
      <c r="II86" s="197"/>
      <c r="IJ86" s="197"/>
      <c r="IK86" s="197"/>
      <c r="IL86" s="197"/>
      <c r="IM86" s="197"/>
      <c r="IN86" s="197"/>
      <c r="IO86" s="197"/>
      <c r="IP86" s="197"/>
      <c r="IQ86" s="197"/>
      <c r="IR86" s="197"/>
      <c r="IS86" s="197"/>
      <c r="IT86" s="197"/>
    </row>
    <row r="87" spans="1:254" s="204" customFormat="1" x14ac:dyDescent="0.25">
      <c r="A87" s="40"/>
      <c r="B87" s="35" t="s">
        <v>33</v>
      </c>
      <c r="C87" s="36" t="s">
        <v>14</v>
      </c>
      <c r="D87" s="41">
        <v>0.48</v>
      </c>
      <c r="E87" s="36"/>
      <c r="F87" s="41"/>
      <c r="G87" s="36"/>
      <c r="H87" s="41"/>
      <c r="I87" s="36"/>
      <c r="J87" s="41"/>
      <c r="K87" s="39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197"/>
      <c r="DL87" s="197"/>
      <c r="DM87" s="197"/>
      <c r="DN87" s="197"/>
      <c r="DO87" s="197"/>
      <c r="DP87" s="197"/>
      <c r="DQ87" s="197"/>
      <c r="DR87" s="197"/>
      <c r="DS87" s="197"/>
      <c r="DT87" s="197"/>
      <c r="DU87" s="197"/>
      <c r="DV87" s="197"/>
      <c r="DW87" s="197"/>
      <c r="DX87" s="197"/>
      <c r="DY87" s="197"/>
      <c r="DZ87" s="197"/>
      <c r="EA87" s="197"/>
      <c r="EB87" s="197"/>
      <c r="EC87" s="197"/>
      <c r="ED87" s="197"/>
      <c r="EE87" s="197"/>
      <c r="EF87" s="197"/>
      <c r="EG87" s="197"/>
      <c r="EH87" s="197"/>
      <c r="EI87" s="197"/>
      <c r="EJ87" s="197"/>
      <c r="EK87" s="197"/>
      <c r="EL87" s="197"/>
      <c r="EM87" s="197"/>
      <c r="EN87" s="197"/>
      <c r="EO87" s="197"/>
      <c r="EP87" s="197"/>
      <c r="EQ87" s="197"/>
      <c r="ER87" s="197"/>
      <c r="ES87" s="197"/>
      <c r="ET87" s="197"/>
      <c r="EU87" s="197"/>
      <c r="EV87" s="197"/>
      <c r="EW87" s="197"/>
      <c r="EX87" s="197"/>
      <c r="EY87" s="197"/>
      <c r="EZ87" s="197"/>
      <c r="FA87" s="197"/>
      <c r="FB87" s="197"/>
      <c r="FC87" s="197"/>
      <c r="FD87" s="197"/>
      <c r="FE87" s="197"/>
      <c r="FF87" s="197"/>
      <c r="FG87" s="197"/>
      <c r="FH87" s="197"/>
      <c r="FI87" s="197"/>
      <c r="FJ87" s="197"/>
      <c r="FK87" s="197"/>
      <c r="FL87" s="197"/>
      <c r="FM87" s="197"/>
      <c r="FN87" s="197"/>
      <c r="FO87" s="197"/>
      <c r="FP87" s="197"/>
      <c r="FQ87" s="197"/>
      <c r="FR87" s="197"/>
      <c r="FS87" s="197"/>
      <c r="FT87" s="197"/>
      <c r="FU87" s="197"/>
      <c r="FV87" s="197"/>
      <c r="FW87" s="197"/>
      <c r="FX87" s="197"/>
      <c r="FY87" s="197"/>
      <c r="FZ87" s="197"/>
      <c r="GA87" s="197"/>
      <c r="GB87" s="197"/>
      <c r="GC87" s="197"/>
      <c r="GD87" s="197"/>
      <c r="GE87" s="197"/>
      <c r="GF87" s="197"/>
      <c r="GG87" s="197"/>
      <c r="GH87" s="197"/>
      <c r="GI87" s="197"/>
      <c r="GJ87" s="197"/>
      <c r="GK87" s="197"/>
      <c r="GL87" s="197"/>
      <c r="GM87" s="197"/>
      <c r="GN87" s="197"/>
      <c r="GO87" s="197"/>
      <c r="GP87" s="197"/>
      <c r="GQ87" s="197"/>
      <c r="GR87" s="197"/>
      <c r="GS87" s="197"/>
      <c r="GT87" s="197"/>
      <c r="GU87" s="197"/>
      <c r="GV87" s="197"/>
      <c r="GW87" s="197"/>
      <c r="GX87" s="197"/>
      <c r="GY87" s="197"/>
      <c r="GZ87" s="197"/>
      <c r="HA87" s="197"/>
      <c r="HB87" s="197"/>
      <c r="HC87" s="197"/>
      <c r="HD87" s="197"/>
      <c r="HE87" s="197"/>
      <c r="HF87" s="197"/>
      <c r="HG87" s="197"/>
      <c r="HH87" s="197"/>
      <c r="HI87" s="197"/>
      <c r="HJ87" s="197"/>
      <c r="HK87" s="197"/>
      <c r="HL87" s="197"/>
      <c r="HM87" s="197"/>
      <c r="HN87" s="197"/>
      <c r="HO87" s="197"/>
      <c r="HP87" s="197"/>
      <c r="HQ87" s="197"/>
      <c r="HR87" s="197"/>
      <c r="HS87" s="197"/>
      <c r="HT87" s="197"/>
      <c r="HU87" s="197"/>
      <c r="HV87" s="197"/>
      <c r="HW87" s="197"/>
      <c r="HX87" s="197"/>
      <c r="HY87" s="197"/>
      <c r="HZ87" s="197"/>
      <c r="IA87" s="197"/>
      <c r="IB87" s="197"/>
      <c r="IC87" s="197"/>
      <c r="ID87" s="197"/>
      <c r="IE87" s="197"/>
      <c r="IF87" s="197"/>
      <c r="IG87" s="197"/>
      <c r="IH87" s="197"/>
      <c r="II87" s="197"/>
      <c r="IJ87" s="197"/>
      <c r="IK87" s="197"/>
      <c r="IL87" s="197"/>
      <c r="IM87" s="197"/>
      <c r="IN87" s="197"/>
      <c r="IO87" s="197"/>
      <c r="IP87" s="197"/>
      <c r="IQ87" s="197"/>
      <c r="IR87" s="197"/>
      <c r="IS87" s="197"/>
      <c r="IT87" s="197"/>
    </row>
    <row r="88" spans="1:254" s="195" customFormat="1" x14ac:dyDescent="0.25">
      <c r="A88" s="40">
        <v>16</v>
      </c>
      <c r="B88" s="47" t="s">
        <v>116</v>
      </c>
      <c r="C88" s="36" t="s">
        <v>31</v>
      </c>
      <c r="D88" s="37">
        <v>1</v>
      </c>
      <c r="E88" s="36"/>
      <c r="F88" s="41"/>
      <c r="G88" s="36"/>
      <c r="H88" s="41"/>
      <c r="I88" s="36"/>
      <c r="J88" s="41"/>
      <c r="K88" s="39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7"/>
      <c r="DS88" s="197"/>
      <c r="DT88" s="197"/>
      <c r="DU88" s="197"/>
      <c r="DV88" s="197"/>
      <c r="DW88" s="197"/>
      <c r="DX88" s="197"/>
      <c r="DY88" s="197"/>
      <c r="DZ88" s="197"/>
      <c r="EA88" s="197"/>
      <c r="EB88" s="197"/>
      <c r="EC88" s="197"/>
      <c r="ED88" s="197"/>
      <c r="EE88" s="197"/>
      <c r="EF88" s="197"/>
      <c r="EG88" s="197"/>
      <c r="EH88" s="197"/>
      <c r="EI88" s="197"/>
      <c r="EJ88" s="197"/>
      <c r="EK88" s="197"/>
      <c r="EL88" s="197"/>
      <c r="EM88" s="197"/>
      <c r="EN88" s="197"/>
      <c r="EO88" s="197"/>
      <c r="EP88" s="197"/>
      <c r="EQ88" s="197"/>
      <c r="ER88" s="197"/>
      <c r="ES88" s="197"/>
      <c r="ET88" s="197"/>
      <c r="EU88" s="197"/>
      <c r="EV88" s="197"/>
      <c r="EW88" s="197"/>
      <c r="EX88" s="197"/>
      <c r="EY88" s="197"/>
      <c r="EZ88" s="197"/>
      <c r="FA88" s="197"/>
      <c r="FB88" s="197"/>
      <c r="FC88" s="197"/>
      <c r="FD88" s="197"/>
      <c r="FE88" s="197"/>
      <c r="FF88" s="197"/>
      <c r="FG88" s="197"/>
      <c r="FH88" s="197"/>
      <c r="FI88" s="197"/>
      <c r="FJ88" s="197"/>
      <c r="FK88" s="197"/>
      <c r="FL88" s="197"/>
      <c r="FM88" s="197"/>
      <c r="FN88" s="197"/>
      <c r="FO88" s="197"/>
      <c r="FP88" s="197"/>
      <c r="FQ88" s="197"/>
      <c r="FR88" s="197"/>
      <c r="FS88" s="197"/>
      <c r="FT88" s="197"/>
      <c r="FU88" s="197"/>
      <c r="FV88" s="197"/>
      <c r="FW88" s="197"/>
      <c r="FX88" s="197"/>
      <c r="FY88" s="197"/>
      <c r="FZ88" s="197"/>
      <c r="GA88" s="197"/>
      <c r="GB88" s="197"/>
      <c r="GC88" s="197"/>
      <c r="GD88" s="197"/>
      <c r="GE88" s="197"/>
      <c r="GF88" s="197"/>
      <c r="GG88" s="197"/>
      <c r="GH88" s="197"/>
      <c r="GI88" s="197"/>
      <c r="GJ88" s="197"/>
      <c r="GK88" s="197"/>
      <c r="GL88" s="197"/>
      <c r="GM88" s="197"/>
      <c r="GN88" s="197"/>
      <c r="GO88" s="197"/>
      <c r="GP88" s="197"/>
      <c r="GQ88" s="197"/>
      <c r="GR88" s="197"/>
      <c r="GS88" s="197"/>
      <c r="GT88" s="197"/>
      <c r="GU88" s="197"/>
      <c r="GV88" s="197"/>
      <c r="GW88" s="197"/>
      <c r="GX88" s="197"/>
      <c r="GY88" s="197"/>
      <c r="GZ88" s="197"/>
      <c r="HA88" s="197"/>
      <c r="HB88" s="197"/>
      <c r="HC88" s="197"/>
      <c r="HD88" s="197"/>
      <c r="HE88" s="197"/>
      <c r="HF88" s="197"/>
      <c r="HG88" s="197"/>
      <c r="HH88" s="197"/>
      <c r="HI88" s="197"/>
      <c r="HJ88" s="197"/>
      <c r="HK88" s="197"/>
      <c r="HL88" s="197"/>
      <c r="HM88" s="197"/>
      <c r="HN88" s="197"/>
      <c r="HO88" s="197"/>
      <c r="HP88" s="197"/>
      <c r="HQ88" s="197"/>
      <c r="HR88" s="197"/>
      <c r="HS88" s="197"/>
      <c r="HT88" s="197"/>
      <c r="HU88" s="197"/>
      <c r="HV88" s="197"/>
      <c r="HW88" s="197"/>
      <c r="HX88" s="197"/>
      <c r="HY88" s="197"/>
      <c r="HZ88" s="197"/>
      <c r="IA88" s="197"/>
      <c r="IB88" s="197"/>
      <c r="IC88" s="197"/>
      <c r="ID88" s="197"/>
      <c r="IE88" s="197"/>
      <c r="IF88" s="197"/>
      <c r="IG88" s="197"/>
      <c r="IH88" s="197"/>
      <c r="II88" s="197"/>
      <c r="IJ88" s="197"/>
      <c r="IK88" s="197"/>
      <c r="IL88" s="197"/>
      <c r="IM88" s="197"/>
      <c r="IN88" s="197"/>
      <c r="IO88" s="197"/>
      <c r="IP88" s="197"/>
      <c r="IQ88" s="197"/>
      <c r="IR88" s="197"/>
      <c r="IS88" s="197"/>
      <c r="IT88" s="197"/>
    </row>
    <row r="89" spans="1:254" s="195" customFormat="1" x14ac:dyDescent="0.25">
      <c r="A89" s="40"/>
      <c r="B89" s="35" t="s">
        <v>12</v>
      </c>
      <c r="C89" s="36" t="s">
        <v>13</v>
      </c>
      <c r="D89" s="70">
        <v>1</v>
      </c>
      <c r="E89" s="71"/>
      <c r="F89" s="72"/>
      <c r="G89" s="70"/>
      <c r="H89" s="70"/>
      <c r="I89" s="70"/>
      <c r="J89" s="70"/>
      <c r="K89" s="73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/>
      <c r="DF89" s="197"/>
      <c r="DG89" s="197"/>
      <c r="DH89" s="197"/>
      <c r="DI89" s="197"/>
      <c r="DJ89" s="197"/>
      <c r="DK89" s="197"/>
      <c r="DL89" s="197"/>
      <c r="DM89" s="197"/>
      <c r="DN89" s="197"/>
      <c r="DO89" s="197"/>
      <c r="DP89" s="197"/>
      <c r="DQ89" s="197"/>
      <c r="DR89" s="197"/>
      <c r="DS89" s="197"/>
      <c r="DT89" s="197"/>
      <c r="DU89" s="197"/>
      <c r="DV89" s="197"/>
      <c r="DW89" s="197"/>
      <c r="DX89" s="197"/>
      <c r="DY89" s="197"/>
      <c r="DZ89" s="197"/>
      <c r="EA89" s="197"/>
      <c r="EB89" s="197"/>
      <c r="EC89" s="197"/>
      <c r="ED89" s="197"/>
      <c r="EE89" s="197"/>
      <c r="EF89" s="197"/>
      <c r="EG89" s="197"/>
      <c r="EH89" s="197"/>
      <c r="EI89" s="197"/>
      <c r="EJ89" s="197"/>
      <c r="EK89" s="197"/>
      <c r="EL89" s="197"/>
      <c r="EM89" s="197"/>
      <c r="EN89" s="197"/>
      <c r="EO89" s="197"/>
      <c r="EP89" s="197"/>
      <c r="EQ89" s="197"/>
      <c r="ER89" s="197"/>
      <c r="ES89" s="197"/>
      <c r="ET89" s="197"/>
      <c r="EU89" s="197"/>
      <c r="EV89" s="197"/>
      <c r="EW89" s="197"/>
      <c r="EX89" s="197"/>
      <c r="EY89" s="197"/>
      <c r="EZ89" s="197"/>
      <c r="FA89" s="197"/>
      <c r="FB89" s="197"/>
      <c r="FC89" s="197"/>
      <c r="FD89" s="197"/>
      <c r="FE89" s="197"/>
      <c r="FF89" s="197"/>
      <c r="FG89" s="197"/>
      <c r="FH89" s="197"/>
      <c r="FI89" s="197"/>
      <c r="FJ89" s="197"/>
      <c r="FK89" s="197"/>
      <c r="FL89" s="197"/>
      <c r="FM89" s="197"/>
      <c r="FN89" s="197"/>
      <c r="FO89" s="197"/>
      <c r="FP89" s="197"/>
      <c r="FQ89" s="197"/>
      <c r="FR89" s="197"/>
      <c r="FS89" s="197"/>
      <c r="FT89" s="197"/>
      <c r="FU89" s="197"/>
      <c r="FV89" s="197"/>
      <c r="FW89" s="197"/>
      <c r="FX89" s="197"/>
      <c r="FY89" s="197"/>
      <c r="FZ89" s="197"/>
      <c r="GA89" s="197"/>
      <c r="GB89" s="197"/>
      <c r="GC89" s="197"/>
      <c r="GD89" s="197"/>
      <c r="GE89" s="197"/>
      <c r="GF89" s="197"/>
      <c r="GG89" s="197"/>
      <c r="GH89" s="197"/>
      <c r="GI89" s="197"/>
      <c r="GJ89" s="197"/>
      <c r="GK89" s="197"/>
      <c r="GL89" s="197"/>
      <c r="GM89" s="197"/>
      <c r="GN89" s="197"/>
      <c r="GO89" s="197"/>
      <c r="GP89" s="197"/>
      <c r="GQ89" s="197"/>
      <c r="GR89" s="197"/>
      <c r="GS89" s="197"/>
      <c r="GT89" s="197"/>
      <c r="GU89" s="197"/>
      <c r="GV89" s="197"/>
      <c r="GW89" s="197"/>
      <c r="GX89" s="197"/>
      <c r="GY89" s="197"/>
      <c r="GZ89" s="197"/>
      <c r="HA89" s="197"/>
      <c r="HB89" s="197"/>
      <c r="HC89" s="197"/>
      <c r="HD89" s="197"/>
      <c r="HE89" s="197"/>
      <c r="HF89" s="197"/>
      <c r="HG89" s="197"/>
      <c r="HH89" s="197"/>
      <c r="HI89" s="197"/>
      <c r="HJ89" s="197"/>
      <c r="HK89" s="197"/>
      <c r="HL89" s="197"/>
      <c r="HM89" s="197"/>
      <c r="HN89" s="197"/>
      <c r="HO89" s="197"/>
      <c r="HP89" s="197"/>
      <c r="HQ89" s="197"/>
      <c r="HR89" s="197"/>
      <c r="HS89" s="197"/>
      <c r="HT89" s="197"/>
      <c r="HU89" s="197"/>
      <c r="HV89" s="197"/>
      <c r="HW89" s="197"/>
      <c r="HX89" s="197"/>
      <c r="HY89" s="197"/>
      <c r="HZ89" s="197"/>
      <c r="IA89" s="197"/>
      <c r="IB89" s="197"/>
      <c r="IC89" s="197"/>
      <c r="ID89" s="197"/>
      <c r="IE89" s="197"/>
      <c r="IF89" s="197"/>
      <c r="IG89" s="197"/>
      <c r="IH89" s="197"/>
      <c r="II89" s="197"/>
      <c r="IJ89" s="197"/>
      <c r="IK89" s="197"/>
      <c r="IL89" s="197"/>
      <c r="IM89" s="197"/>
      <c r="IN89" s="197"/>
      <c r="IO89" s="197"/>
      <c r="IP89" s="197"/>
      <c r="IQ89" s="197"/>
      <c r="IR89" s="197"/>
      <c r="IS89" s="197"/>
      <c r="IT89" s="197"/>
    </row>
    <row r="90" spans="1:254" s="195" customFormat="1" x14ac:dyDescent="0.25">
      <c r="A90" s="40"/>
      <c r="B90" s="35" t="s">
        <v>36</v>
      </c>
      <c r="C90" s="36" t="s">
        <v>14</v>
      </c>
      <c r="D90" s="41">
        <v>0.05</v>
      </c>
      <c r="E90" s="36"/>
      <c r="F90" s="41"/>
      <c r="G90" s="36"/>
      <c r="H90" s="41"/>
      <c r="I90" s="36"/>
      <c r="J90" s="41"/>
      <c r="K90" s="39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  <c r="DF90" s="197"/>
      <c r="DG90" s="197"/>
      <c r="DH90" s="197"/>
      <c r="DI90" s="197"/>
      <c r="DJ90" s="197"/>
      <c r="DK90" s="197"/>
      <c r="DL90" s="197"/>
      <c r="DM90" s="197"/>
      <c r="DN90" s="197"/>
      <c r="DO90" s="197"/>
      <c r="DP90" s="197"/>
      <c r="DQ90" s="197"/>
      <c r="DR90" s="197"/>
      <c r="DS90" s="197"/>
      <c r="DT90" s="197"/>
      <c r="DU90" s="197"/>
      <c r="DV90" s="197"/>
      <c r="DW90" s="197"/>
      <c r="DX90" s="197"/>
      <c r="DY90" s="197"/>
      <c r="DZ90" s="197"/>
      <c r="EA90" s="197"/>
      <c r="EB90" s="197"/>
      <c r="EC90" s="197"/>
      <c r="ED90" s="197"/>
      <c r="EE90" s="197"/>
      <c r="EF90" s="197"/>
      <c r="EG90" s="197"/>
      <c r="EH90" s="197"/>
      <c r="EI90" s="197"/>
      <c r="EJ90" s="197"/>
      <c r="EK90" s="197"/>
      <c r="EL90" s="197"/>
      <c r="EM90" s="197"/>
      <c r="EN90" s="197"/>
      <c r="EO90" s="197"/>
      <c r="EP90" s="197"/>
      <c r="EQ90" s="197"/>
      <c r="ER90" s="197"/>
      <c r="ES90" s="197"/>
      <c r="ET90" s="197"/>
      <c r="EU90" s="197"/>
      <c r="EV90" s="197"/>
      <c r="EW90" s="197"/>
      <c r="EX90" s="197"/>
      <c r="EY90" s="197"/>
      <c r="EZ90" s="197"/>
      <c r="FA90" s="197"/>
      <c r="FB90" s="197"/>
      <c r="FC90" s="197"/>
      <c r="FD90" s="197"/>
      <c r="FE90" s="197"/>
      <c r="FF90" s="197"/>
      <c r="FG90" s="197"/>
      <c r="FH90" s="197"/>
      <c r="FI90" s="197"/>
      <c r="FJ90" s="197"/>
      <c r="FK90" s="197"/>
      <c r="FL90" s="197"/>
      <c r="FM90" s="197"/>
      <c r="FN90" s="197"/>
      <c r="FO90" s="197"/>
      <c r="FP90" s="197"/>
      <c r="FQ90" s="197"/>
      <c r="FR90" s="197"/>
      <c r="FS90" s="197"/>
      <c r="FT90" s="197"/>
      <c r="FU90" s="197"/>
      <c r="FV90" s="197"/>
      <c r="FW90" s="197"/>
      <c r="FX90" s="197"/>
      <c r="FY90" s="197"/>
      <c r="FZ90" s="197"/>
      <c r="GA90" s="197"/>
      <c r="GB90" s="197"/>
      <c r="GC90" s="197"/>
      <c r="GD90" s="197"/>
      <c r="GE90" s="197"/>
      <c r="GF90" s="197"/>
      <c r="GG90" s="197"/>
      <c r="GH90" s="197"/>
      <c r="GI90" s="197"/>
      <c r="GJ90" s="197"/>
      <c r="GK90" s="197"/>
      <c r="GL90" s="197"/>
      <c r="GM90" s="197"/>
      <c r="GN90" s="197"/>
      <c r="GO90" s="197"/>
      <c r="GP90" s="197"/>
      <c r="GQ90" s="197"/>
      <c r="GR90" s="197"/>
      <c r="GS90" s="197"/>
      <c r="GT90" s="197"/>
      <c r="GU90" s="197"/>
      <c r="GV90" s="197"/>
      <c r="GW90" s="197"/>
      <c r="GX90" s="197"/>
      <c r="GY90" s="197"/>
      <c r="GZ90" s="197"/>
      <c r="HA90" s="197"/>
      <c r="HB90" s="197"/>
      <c r="HC90" s="197"/>
      <c r="HD90" s="197"/>
      <c r="HE90" s="197"/>
      <c r="HF90" s="197"/>
      <c r="HG90" s="197"/>
      <c r="HH90" s="197"/>
      <c r="HI90" s="197"/>
      <c r="HJ90" s="197"/>
      <c r="HK90" s="197"/>
      <c r="HL90" s="197"/>
      <c r="HM90" s="197"/>
      <c r="HN90" s="197"/>
      <c r="HO90" s="197"/>
      <c r="HP90" s="197"/>
      <c r="HQ90" s="197"/>
      <c r="HR90" s="197"/>
      <c r="HS90" s="197"/>
      <c r="HT90" s="197"/>
      <c r="HU90" s="197"/>
      <c r="HV90" s="197"/>
      <c r="HW90" s="197"/>
      <c r="HX90" s="197"/>
      <c r="HY90" s="197"/>
      <c r="HZ90" s="197"/>
      <c r="IA90" s="197"/>
      <c r="IB90" s="197"/>
      <c r="IC90" s="197"/>
      <c r="ID90" s="197"/>
      <c r="IE90" s="197"/>
      <c r="IF90" s="197"/>
      <c r="IG90" s="197"/>
      <c r="IH90" s="197"/>
      <c r="II90" s="197"/>
      <c r="IJ90" s="197"/>
      <c r="IK90" s="197"/>
      <c r="IL90" s="197"/>
      <c r="IM90" s="197"/>
      <c r="IN90" s="197"/>
      <c r="IO90" s="197"/>
      <c r="IP90" s="197"/>
      <c r="IQ90" s="197"/>
      <c r="IR90" s="197"/>
      <c r="IS90" s="197"/>
      <c r="IT90" s="197"/>
    </row>
    <row r="91" spans="1:254" s="204" customFormat="1" x14ac:dyDescent="0.25">
      <c r="A91" s="40"/>
      <c r="B91" s="35" t="s">
        <v>117</v>
      </c>
      <c r="C91" s="36" t="s">
        <v>31</v>
      </c>
      <c r="D91" s="37">
        <v>1</v>
      </c>
      <c r="E91" s="37"/>
      <c r="F91" s="37"/>
      <c r="G91" s="37"/>
      <c r="H91" s="37"/>
      <c r="I91" s="37"/>
      <c r="J91" s="37"/>
      <c r="K91" s="42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197"/>
      <c r="DL91" s="197"/>
      <c r="DM91" s="197"/>
      <c r="DN91" s="197"/>
      <c r="DO91" s="197"/>
      <c r="DP91" s="197"/>
      <c r="DQ91" s="197"/>
      <c r="DR91" s="197"/>
      <c r="DS91" s="197"/>
      <c r="DT91" s="197"/>
      <c r="DU91" s="197"/>
      <c r="DV91" s="197"/>
      <c r="DW91" s="197"/>
      <c r="DX91" s="197"/>
      <c r="DY91" s="197"/>
      <c r="DZ91" s="197"/>
      <c r="EA91" s="197"/>
      <c r="EB91" s="197"/>
      <c r="EC91" s="197"/>
      <c r="ED91" s="197"/>
      <c r="EE91" s="197"/>
      <c r="EF91" s="197"/>
      <c r="EG91" s="197"/>
      <c r="EH91" s="197"/>
      <c r="EI91" s="197"/>
      <c r="EJ91" s="197"/>
      <c r="EK91" s="197"/>
      <c r="EL91" s="197"/>
      <c r="EM91" s="197"/>
      <c r="EN91" s="197"/>
      <c r="EO91" s="197"/>
      <c r="EP91" s="197"/>
      <c r="EQ91" s="197"/>
      <c r="ER91" s="197"/>
      <c r="ES91" s="197"/>
      <c r="ET91" s="197"/>
      <c r="EU91" s="197"/>
      <c r="EV91" s="197"/>
      <c r="EW91" s="197"/>
      <c r="EX91" s="197"/>
      <c r="EY91" s="197"/>
      <c r="EZ91" s="197"/>
      <c r="FA91" s="197"/>
      <c r="FB91" s="197"/>
      <c r="FC91" s="197"/>
      <c r="FD91" s="197"/>
      <c r="FE91" s="197"/>
      <c r="FF91" s="197"/>
      <c r="FG91" s="197"/>
      <c r="FH91" s="197"/>
      <c r="FI91" s="197"/>
      <c r="FJ91" s="197"/>
      <c r="FK91" s="197"/>
      <c r="FL91" s="197"/>
      <c r="FM91" s="197"/>
      <c r="FN91" s="197"/>
      <c r="FO91" s="197"/>
      <c r="FP91" s="197"/>
      <c r="FQ91" s="197"/>
      <c r="FR91" s="197"/>
      <c r="FS91" s="197"/>
      <c r="FT91" s="197"/>
      <c r="FU91" s="197"/>
      <c r="FV91" s="197"/>
      <c r="FW91" s="197"/>
      <c r="FX91" s="197"/>
      <c r="FY91" s="197"/>
      <c r="FZ91" s="197"/>
      <c r="GA91" s="197"/>
      <c r="GB91" s="197"/>
      <c r="GC91" s="197"/>
      <c r="GD91" s="197"/>
      <c r="GE91" s="197"/>
      <c r="GF91" s="197"/>
      <c r="GG91" s="197"/>
      <c r="GH91" s="197"/>
      <c r="GI91" s="197"/>
      <c r="GJ91" s="197"/>
      <c r="GK91" s="197"/>
      <c r="GL91" s="197"/>
      <c r="GM91" s="197"/>
      <c r="GN91" s="197"/>
      <c r="GO91" s="197"/>
      <c r="GP91" s="197"/>
      <c r="GQ91" s="197"/>
      <c r="GR91" s="197"/>
      <c r="GS91" s="197"/>
      <c r="GT91" s="197"/>
      <c r="GU91" s="197"/>
      <c r="GV91" s="197"/>
      <c r="GW91" s="197"/>
      <c r="GX91" s="197"/>
      <c r="GY91" s="197"/>
      <c r="GZ91" s="197"/>
      <c r="HA91" s="197"/>
      <c r="HB91" s="197"/>
      <c r="HC91" s="197"/>
      <c r="HD91" s="197"/>
      <c r="HE91" s="197"/>
      <c r="HF91" s="197"/>
      <c r="HG91" s="197"/>
      <c r="HH91" s="197"/>
      <c r="HI91" s="197"/>
      <c r="HJ91" s="197"/>
      <c r="HK91" s="197"/>
      <c r="HL91" s="197"/>
      <c r="HM91" s="197"/>
      <c r="HN91" s="197"/>
      <c r="HO91" s="197"/>
      <c r="HP91" s="197"/>
      <c r="HQ91" s="197"/>
      <c r="HR91" s="197"/>
      <c r="HS91" s="197"/>
      <c r="HT91" s="197"/>
      <c r="HU91" s="197"/>
      <c r="HV91" s="197"/>
      <c r="HW91" s="197"/>
      <c r="HX91" s="197"/>
      <c r="HY91" s="197"/>
      <c r="HZ91" s="197"/>
      <c r="IA91" s="197"/>
      <c r="IB91" s="197"/>
      <c r="IC91" s="197"/>
      <c r="ID91" s="197"/>
      <c r="IE91" s="197"/>
      <c r="IF91" s="197"/>
      <c r="IG91" s="197"/>
      <c r="IH91" s="197"/>
      <c r="II91" s="197"/>
      <c r="IJ91" s="197"/>
      <c r="IK91" s="197"/>
      <c r="IL91" s="197"/>
      <c r="IM91" s="197"/>
      <c r="IN91" s="197"/>
      <c r="IO91" s="197"/>
      <c r="IP91" s="197"/>
      <c r="IQ91" s="197"/>
      <c r="IR91" s="197"/>
      <c r="IS91" s="197"/>
      <c r="IT91" s="197"/>
    </row>
    <row r="92" spans="1:254" s="204" customFormat="1" x14ac:dyDescent="0.25">
      <c r="A92" s="40"/>
      <c r="B92" s="35" t="s">
        <v>33</v>
      </c>
      <c r="C92" s="36" t="s">
        <v>14</v>
      </c>
      <c r="D92" s="41">
        <v>0.34</v>
      </c>
      <c r="E92" s="36"/>
      <c r="F92" s="41"/>
      <c r="G92" s="36"/>
      <c r="H92" s="41"/>
      <c r="I92" s="36"/>
      <c r="J92" s="41"/>
      <c r="K92" s="39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  <c r="EG92" s="197"/>
      <c r="EH92" s="197"/>
      <c r="EI92" s="197"/>
      <c r="EJ92" s="197"/>
      <c r="EK92" s="197"/>
      <c r="EL92" s="197"/>
      <c r="EM92" s="197"/>
      <c r="EN92" s="197"/>
      <c r="EO92" s="197"/>
      <c r="EP92" s="197"/>
      <c r="EQ92" s="197"/>
      <c r="ER92" s="197"/>
      <c r="ES92" s="197"/>
      <c r="ET92" s="197"/>
      <c r="EU92" s="197"/>
      <c r="EV92" s="197"/>
      <c r="EW92" s="197"/>
      <c r="EX92" s="197"/>
      <c r="EY92" s="197"/>
      <c r="EZ92" s="197"/>
      <c r="FA92" s="197"/>
      <c r="FB92" s="197"/>
      <c r="FC92" s="197"/>
      <c r="FD92" s="197"/>
      <c r="FE92" s="197"/>
      <c r="FF92" s="197"/>
      <c r="FG92" s="197"/>
      <c r="FH92" s="197"/>
      <c r="FI92" s="197"/>
      <c r="FJ92" s="197"/>
      <c r="FK92" s="197"/>
      <c r="FL92" s="197"/>
      <c r="FM92" s="197"/>
      <c r="FN92" s="197"/>
      <c r="FO92" s="197"/>
      <c r="FP92" s="197"/>
      <c r="FQ92" s="197"/>
      <c r="FR92" s="197"/>
      <c r="FS92" s="197"/>
      <c r="FT92" s="197"/>
      <c r="FU92" s="197"/>
      <c r="FV92" s="197"/>
      <c r="FW92" s="197"/>
      <c r="FX92" s="197"/>
      <c r="FY92" s="197"/>
      <c r="FZ92" s="197"/>
      <c r="GA92" s="197"/>
      <c r="GB92" s="197"/>
      <c r="GC92" s="197"/>
      <c r="GD92" s="197"/>
      <c r="GE92" s="197"/>
      <c r="GF92" s="197"/>
      <c r="GG92" s="197"/>
      <c r="GH92" s="197"/>
      <c r="GI92" s="197"/>
      <c r="GJ92" s="197"/>
      <c r="GK92" s="197"/>
      <c r="GL92" s="197"/>
      <c r="GM92" s="197"/>
      <c r="GN92" s="197"/>
      <c r="GO92" s="197"/>
      <c r="GP92" s="197"/>
      <c r="GQ92" s="197"/>
      <c r="GR92" s="197"/>
      <c r="GS92" s="197"/>
      <c r="GT92" s="197"/>
      <c r="GU92" s="197"/>
      <c r="GV92" s="197"/>
      <c r="GW92" s="197"/>
      <c r="GX92" s="197"/>
      <c r="GY92" s="197"/>
      <c r="GZ92" s="197"/>
      <c r="HA92" s="197"/>
      <c r="HB92" s="197"/>
      <c r="HC92" s="197"/>
      <c r="HD92" s="197"/>
      <c r="HE92" s="197"/>
      <c r="HF92" s="197"/>
      <c r="HG92" s="197"/>
      <c r="HH92" s="197"/>
      <c r="HI92" s="197"/>
      <c r="HJ92" s="197"/>
      <c r="HK92" s="197"/>
      <c r="HL92" s="197"/>
      <c r="HM92" s="197"/>
      <c r="HN92" s="197"/>
      <c r="HO92" s="197"/>
      <c r="HP92" s="197"/>
      <c r="HQ92" s="197"/>
      <c r="HR92" s="197"/>
      <c r="HS92" s="197"/>
      <c r="HT92" s="197"/>
      <c r="HU92" s="197"/>
      <c r="HV92" s="197"/>
      <c r="HW92" s="197"/>
      <c r="HX92" s="197"/>
      <c r="HY92" s="197"/>
      <c r="HZ92" s="197"/>
      <c r="IA92" s="197"/>
      <c r="IB92" s="197"/>
      <c r="IC92" s="197"/>
      <c r="ID92" s="197"/>
      <c r="IE92" s="197"/>
      <c r="IF92" s="197"/>
      <c r="IG92" s="197"/>
      <c r="IH92" s="197"/>
      <c r="II92" s="197"/>
      <c r="IJ92" s="197"/>
      <c r="IK92" s="197"/>
      <c r="IL92" s="197"/>
      <c r="IM92" s="197"/>
      <c r="IN92" s="197"/>
      <c r="IO92" s="197"/>
      <c r="IP92" s="197"/>
      <c r="IQ92" s="197"/>
      <c r="IR92" s="197"/>
      <c r="IS92" s="197"/>
      <c r="IT92" s="197"/>
    </row>
    <row r="93" spans="1:254" s="195" customFormat="1" x14ac:dyDescent="0.25">
      <c r="A93" s="40">
        <v>17</v>
      </c>
      <c r="B93" s="47" t="s">
        <v>118</v>
      </c>
      <c r="C93" s="36" t="s">
        <v>31</v>
      </c>
      <c r="D93" s="37">
        <v>1</v>
      </c>
      <c r="E93" s="36"/>
      <c r="F93" s="41"/>
      <c r="G93" s="36"/>
      <c r="H93" s="41"/>
      <c r="I93" s="36"/>
      <c r="J93" s="41"/>
      <c r="K93" s="39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  <c r="EG93" s="197"/>
      <c r="EH93" s="197"/>
      <c r="EI93" s="197"/>
      <c r="EJ93" s="197"/>
      <c r="EK93" s="197"/>
      <c r="EL93" s="197"/>
      <c r="EM93" s="197"/>
      <c r="EN93" s="197"/>
      <c r="EO93" s="197"/>
      <c r="EP93" s="197"/>
      <c r="EQ93" s="197"/>
      <c r="ER93" s="197"/>
      <c r="ES93" s="197"/>
      <c r="ET93" s="197"/>
      <c r="EU93" s="197"/>
      <c r="EV93" s="197"/>
      <c r="EW93" s="197"/>
      <c r="EX93" s="197"/>
      <c r="EY93" s="197"/>
      <c r="EZ93" s="197"/>
      <c r="FA93" s="197"/>
      <c r="FB93" s="197"/>
      <c r="FC93" s="197"/>
      <c r="FD93" s="197"/>
      <c r="FE93" s="197"/>
      <c r="FF93" s="197"/>
      <c r="FG93" s="197"/>
      <c r="FH93" s="197"/>
      <c r="FI93" s="197"/>
      <c r="FJ93" s="197"/>
      <c r="FK93" s="197"/>
      <c r="FL93" s="197"/>
      <c r="FM93" s="197"/>
      <c r="FN93" s="197"/>
      <c r="FO93" s="197"/>
      <c r="FP93" s="197"/>
      <c r="FQ93" s="197"/>
      <c r="FR93" s="197"/>
      <c r="FS93" s="197"/>
      <c r="FT93" s="197"/>
      <c r="FU93" s="197"/>
      <c r="FV93" s="197"/>
      <c r="FW93" s="197"/>
      <c r="FX93" s="197"/>
      <c r="FY93" s="197"/>
      <c r="FZ93" s="197"/>
      <c r="GA93" s="197"/>
      <c r="GB93" s="197"/>
      <c r="GC93" s="197"/>
      <c r="GD93" s="197"/>
      <c r="GE93" s="197"/>
      <c r="GF93" s="197"/>
      <c r="GG93" s="197"/>
      <c r="GH93" s="197"/>
      <c r="GI93" s="197"/>
      <c r="GJ93" s="197"/>
      <c r="GK93" s="197"/>
      <c r="GL93" s="197"/>
      <c r="GM93" s="197"/>
      <c r="GN93" s="197"/>
      <c r="GO93" s="197"/>
      <c r="GP93" s="197"/>
      <c r="GQ93" s="197"/>
      <c r="GR93" s="197"/>
      <c r="GS93" s="197"/>
      <c r="GT93" s="197"/>
      <c r="GU93" s="197"/>
      <c r="GV93" s="197"/>
      <c r="GW93" s="197"/>
      <c r="GX93" s="197"/>
      <c r="GY93" s="197"/>
      <c r="GZ93" s="197"/>
      <c r="HA93" s="197"/>
      <c r="HB93" s="197"/>
      <c r="HC93" s="197"/>
      <c r="HD93" s="197"/>
      <c r="HE93" s="197"/>
      <c r="HF93" s="197"/>
      <c r="HG93" s="197"/>
      <c r="HH93" s="197"/>
      <c r="HI93" s="197"/>
      <c r="HJ93" s="197"/>
      <c r="HK93" s="197"/>
      <c r="HL93" s="197"/>
      <c r="HM93" s="197"/>
      <c r="HN93" s="197"/>
      <c r="HO93" s="197"/>
      <c r="HP93" s="197"/>
      <c r="HQ93" s="197"/>
      <c r="HR93" s="197"/>
      <c r="HS93" s="197"/>
      <c r="HT93" s="197"/>
      <c r="HU93" s="197"/>
      <c r="HV93" s="197"/>
      <c r="HW93" s="197"/>
      <c r="HX93" s="197"/>
      <c r="HY93" s="197"/>
      <c r="HZ93" s="197"/>
      <c r="IA93" s="197"/>
      <c r="IB93" s="197"/>
      <c r="IC93" s="197"/>
      <c r="ID93" s="197"/>
      <c r="IE93" s="197"/>
      <c r="IF93" s="197"/>
      <c r="IG93" s="197"/>
      <c r="IH93" s="197"/>
      <c r="II93" s="197"/>
      <c r="IJ93" s="197"/>
      <c r="IK93" s="197"/>
      <c r="IL93" s="197"/>
      <c r="IM93" s="197"/>
      <c r="IN93" s="197"/>
      <c r="IO93" s="197"/>
      <c r="IP93" s="197"/>
      <c r="IQ93" s="197"/>
      <c r="IR93" s="197"/>
      <c r="IS93" s="197"/>
      <c r="IT93" s="197"/>
    </row>
    <row r="94" spans="1:254" s="195" customFormat="1" x14ac:dyDescent="0.25">
      <c r="A94" s="40"/>
      <c r="B94" s="35" t="s">
        <v>12</v>
      </c>
      <c r="C94" s="36" t="s">
        <v>13</v>
      </c>
      <c r="D94" s="70">
        <v>2</v>
      </c>
      <c r="E94" s="71"/>
      <c r="F94" s="72"/>
      <c r="G94" s="70"/>
      <c r="H94" s="70"/>
      <c r="I94" s="70"/>
      <c r="J94" s="70"/>
      <c r="K94" s="73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197"/>
      <c r="DL94" s="197"/>
      <c r="DM94" s="197"/>
      <c r="DN94" s="197"/>
      <c r="DO94" s="197"/>
      <c r="DP94" s="197"/>
      <c r="DQ94" s="197"/>
      <c r="DR94" s="197"/>
      <c r="DS94" s="197"/>
      <c r="DT94" s="197"/>
      <c r="DU94" s="197"/>
      <c r="DV94" s="197"/>
      <c r="DW94" s="197"/>
      <c r="DX94" s="197"/>
      <c r="DY94" s="197"/>
      <c r="DZ94" s="197"/>
      <c r="EA94" s="197"/>
      <c r="EB94" s="197"/>
      <c r="EC94" s="197"/>
      <c r="ED94" s="197"/>
      <c r="EE94" s="197"/>
      <c r="EF94" s="197"/>
      <c r="EG94" s="197"/>
      <c r="EH94" s="197"/>
      <c r="EI94" s="197"/>
      <c r="EJ94" s="197"/>
      <c r="EK94" s="197"/>
      <c r="EL94" s="197"/>
      <c r="EM94" s="197"/>
      <c r="EN94" s="197"/>
      <c r="EO94" s="197"/>
      <c r="EP94" s="197"/>
      <c r="EQ94" s="197"/>
      <c r="ER94" s="197"/>
      <c r="ES94" s="197"/>
      <c r="ET94" s="197"/>
      <c r="EU94" s="197"/>
      <c r="EV94" s="197"/>
      <c r="EW94" s="197"/>
      <c r="EX94" s="197"/>
      <c r="EY94" s="197"/>
      <c r="EZ94" s="197"/>
      <c r="FA94" s="197"/>
      <c r="FB94" s="197"/>
      <c r="FC94" s="197"/>
      <c r="FD94" s="197"/>
      <c r="FE94" s="197"/>
      <c r="FF94" s="197"/>
      <c r="FG94" s="197"/>
      <c r="FH94" s="197"/>
      <c r="FI94" s="197"/>
      <c r="FJ94" s="197"/>
      <c r="FK94" s="197"/>
      <c r="FL94" s="197"/>
      <c r="FM94" s="197"/>
      <c r="FN94" s="197"/>
      <c r="FO94" s="197"/>
      <c r="FP94" s="197"/>
      <c r="FQ94" s="197"/>
      <c r="FR94" s="197"/>
      <c r="FS94" s="197"/>
      <c r="FT94" s="197"/>
      <c r="FU94" s="197"/>
      <c r="FV94" s="197"/>
      <c r="FW94" s="197"/>
      <c r="FX94" s="197"/>
      <c r="FY94" s="197"/>
      <c r="FZ94" s="197"/>
      <c r="GA94" s="197"/>
      <c r="GB94" s="197"/>
      <c r="GC94" s="197"/>
      <c r="GD94" s="197"/>
      <c r="GE94" s="197"/>
      <c r="GF94" s="197"/>
      <c r="GG94" s="197"/>
      <c r="GH94" s="197"/>
      <c r="GI94" s="197"/>
      <c r="GJ94" s="197"/>
      <c r="GK94" s="197"/>
      <c r="GL94" s="197"/>
      <c r="GM94" s="197"/>
      <c r="GN94" s="197"/>
      <c r="GO94" s="197"/>
      <c r="GP94" s="197"/>
      <c r="GQ94" s="197"/>
      <c r="GR94" s="197"/>
      <c r="GS94" s="197"/>
      <c r="GT94" s="197"/>
      <c r="GU94" s="197"/>
      <c r="GV94" s="197"/>
      <c r="GW94" s="197"/>
      <c r="GX94" s="197"/>
      <c r="GY94" s="197"/>
      <c r="GZ94" s="197"/>
      <c r="HA94" s="197"/>
      <c r="HB94" s="197"/>
      <c r="HC94" s="197"/>
      <c r="HD94" s="197"/>
      <c r="HE94" s="197"/>
      <c r="HF94" s="197"/>
      <c r="HG94" s="197"/>
      <c r="HH94" s="197"/>
      <c r="HI94" s="197"/>
      <c r="HJ94" s="197"/>
      <c r="HK94" s="197"/>
      <c r="HL94" s="197"/>
      <c r="HM94" s="197"/>
      <c r="HN94" s="197"/>
      <c r="HO94" s="197"/>
      <c r="HP94" s="197"/>
      <c r="HQ94" s="197"/>
      <c r="HR94" s="197"/>
      <c r="HS94" s="197"/>
      <c r="HT94" s="197"/>
      <c r="HU94" s="197"/>
      <c r="HV94" s="197"/>
      <c r="HW94" s="197"/>
      <c r="HX94" s="197"/>
      <c r="HY94" s="197"/>
      <c r="HZ94" s="197"/>
      <c r="IA94" s="197"/>
      <c r="IB94" s="197"/>
      <c r="IC94" s="197"/>
      <c r="ID94" s="197"/>
      <c r="IE94" s="197"/>
      <c r="IF94" s="197"/>
      <c r="IG94" s="197"/>
      <c r="IH94" s="197"/>
      <c r="II94" s="197"/>
      <c r="IJ94" s="197"/>
      <c r="IK94" s="197"/>
      <c r="IL94" s="197"/>
      <c r="IM94" s="197"/>
      <c r="IN94" s="197"/>
      <c r="IO94" s="197"/>
      <c r="IP94" s="197"/>
      <c r="IQ94" s="197"/>
      <c r="IR94" s="197"/>
      <c r="IS94" s="197"/>
      <c r="IT94" s="197"/>
    </row>
    <row r="95" spans="1:254" s="195" customFormat="1" x14ac:dyDescent="0.25">
      <c r="A95" s="40"/>
      <c r="B95" s="35" t="s">
        <v>36</v>
      </c>
      <c r="C95" s="36" t="s">
        <v>14</v>
      </c>
      <c r="D95" s="41">
        <v>0.1</v>
      </c>
      <c r="E95" s="36"/>
      <c r="F95" s="41"/>
      <c r="G95" s="36"/>
      <c r="H95" s="41"/>
      <c r="I95" s="36"/>
      <c r="J95" s="41"/>
      <c r="K95" s="39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  <c r="DO95" s="197"/>
      <c r="DP95" s="197"/>
      <c r="DQ95" s="197"/>
      <c r="DR95" s="197"/>
      <c r="DS95" s="197"/>
      <c r="DT95" s="197"/>
      <c r="DU95" s="197"/>
      <c r="DV95" s="197"/>
      <c r="DW95" s="197"/>
      <c r="DX95" s="197"/>
      <c r="DY95" s="197"/>
      <c r="DZ95" s="197"/>
      <c r="EA95" s="197"/>
      <c r="EB95" s="197"/>
      <c r="EC95" s="197"/>
      <c r="ED95" s="197"/>
      <c r="EE95" s="197"/>
      <c r="EF95" s="197"/>
      <c r="EG95" s="197"/>
      <c r="EH95" s="197"/>
      <c r="EI95" s="197"/>
      <c r="EJ95" s="197"/>
      <c r="EK95" s="197"/>
      <c r="EL95" s="197"/>
      <c r="EM95" s="197"/>
      <c r="EN95" s="197"/>
      <c r="EO95" s="197"/>
      <c r="EP95" s="197"/>
      <c r="EQ95" s="197"/>
      <c r="ER95" s="197"/>
      <c r="ES95" s="197"/>
      <c r="ET95" s="197"/>
      <c r="EU95" s="197"/>
      <c r="EV95" s="197"/>
      <c r="EW95" s="197"/>
      <c r="EX95" s="197"/>
      <c r="EY95" s="197"/>
      <c r="EZ95" s="197"/>
      <c r="FA95" s="197"/>
      <c r="FB95" s="197"/>
      <c r="FC95" s="197"/>
      <c r="FD95" s="197"/>
      <c r="FE95" s="197"/>
      <c r="FF95" s="197"/>
      <c r="FG95" s="197"/>
      <c r="FH95" s="197"/>
      <c r="FI95" s="197"/>
      <c r="FJ95" s="197"/>
      <c r="FK95" s="197"/>
      <c r="FL95" s="197"/>
      <c r="FM95" s="197"/>
      <c r="FN95" s="197"/>
      <c r="FO95" s="197"/>
      <c r="FP95" s="197"/>
      <c r="FQ95" s="197"/>
      <c r="FR95" s="197"/>
      <c r="FS95" s="197"/>
      <c r="FT95" s="197"/>
      <c r="FU95" s="197"/>
      <c r="FV95" s="197"/>
      <c r="FW95" s="197"/>
      <c r="FX95" s="197"/>
      <c r="FY95" s="197"/>
      <c r="FZ95" s="197"/>
      <c r="GA95" s="197"/>
      <c r="GB95" s="197"/>
      <c r="GC95" s="197"/>
      <c r="GD95" s="197"/>
      <c r="GE95" s="197"/>
      <c r="GF95" s="197"/>
      <c r="GG95" s="197"/>
      <c r="GH95" s="197"/>
      <c r="GI95" s="197"/>
      <c r="GJ95" s="197"/>
      <c r="GK95" s="197"/>
      <c r="GL95" s="197"/>
      <c r="GM95" s="197"/>
      <c r="GN95" s="197"/>
      <c r="GO95" s="197"/>
      <c r="GP95" s="197"/>
      <c r="GQ95" s="197"/>
      <c r="GR95" s="197"/>
      <c r="GS95" s="197"/>
      <c r="GT95" s="197"/>
      <c r="GU95" s="197"/>
      <c r="GV95" s="197"/>
      <c r="GW95" s="197"/>
      <c r="GX95" s="197"/>
      <c r="GY95" s="197"/>
      <c r="GZ95" s="197"/>
      <c r="HA95" s="197"/>
      <c r="HB95" s="197"/>
      <c r="HC95" s="197"/>
      <c r="HD95" s="197"/>
      <c r="HE95" s="197"/>
      <c r="HF95" s="197"/>
      <c r="HG95" s="197"/>
      <c r="HH95" s="197"/>
      <c r="HI95" s="197"/>
      <c r="HJ95" s="197"/>
      <c r="HK95" s="197"/>
      <c r="HL95" s="197"/>
      <c r="HM95" s="197"/>
      <c r="HN95" s="197"/>
      <c r="HO95" s="197"/>
      <c r="HP95" s="197"/>
      <c r="HQ95" s="197"/>
      <c r="HR95" s="197"/>
      <c r="HS95" s="197"/>
      <c r="HT95" s="197"/>
      <c r="HU95" s="197"/>
      <c r="HV95" s="197"/>
      <c r="HW95" s="197"/>
      <c r="HX95" s="197"/>
      <c r="HY95" s="197"/>
      <c r="HZ95" s="197"/>
      <c r="IA95" s="197"/>
      <c r="IB95" s="197"/>
      <c r="IC95" s="197"/>
      <c r="ID95" s="197"/>
      <c r="IE95" s="197"/>
      <c r="IF95" s="197"/>
      <c r="IG95" s="197"/>
      <c r="IH95" s="197"/>
      <c r="II95" s="197"/>
      <c r="IJ95" s="197"/>
      <c r="IK95" s="197"/>
      <c r="IL95" s="197"/>
      <c r="IM95" s="197"/>
      <c r="IN95" s="197"/>
      <c r="IO95" s="197"/>
      <c r="IP95" s="197"/>
      <c r="IQ95" s="197"/>
      <c r="IR95" s="197"/>
      <c r="IS95" s="197"/>
      <c r="IT95" s="197"/>
    </row>
    <row r="96" spans="1:254" s="204" customFormat="1" x14ac:dyDescent="0.25">
      <c r="A96" s="40"/>
      <c r="B96" s="35" t="s">
        <v>119</v>
      </c>
      <c r="C96" s="36" t="s">
        <v>31</v>
      </c>
      <c r="D96" s="37">
        <v>1</v>
      </c>
      <c r="E96" s="37"/>
      <c r="F96" s="37"/>
      <c r="G96" s="37"/>
      <c r="H96" s="37"/>
      <c r="I96" s="37"/>
      <c r="J96" s="37"/>
      <c r="K96" s="42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/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197"/>
      <c r="DL96" s="197"/>
      <c r="DM96" s="197"/>
      <c r="DN96" s="197"/>
      <c r="DO96" s="197"/>
      <c r="DP96" s="197"/>
      <c r="DQ96" s="197"/>
      <c r="DR96" s="197"/>
      <c r="DS96" s="197"/>
      <c r="DT96" s="197"/>
      <c r="DU96" s="197"/>
      <c r="DV96" s="197"/>
      <c r="DW96" s="197"/>
      <c r="DX96" s="197"/>
      <c r="DY96" s="197"/>
      <c r="DZ96" s="197"/>
      <c r="EA96" s="197"/>
      <c r="EB96" s="197"/>
      <c r="EC96" s="197"/>
      <c r="ED96" s="197"/>
      <c r="EE96" s="197"/>
      <c r="EF96" s="197"/>
      <c r="EG96" s="197"/>
      <c r="EH96" s="197"/>
      <c r="EI96" s="197"/>
      <c r="EJ96" s="197"/>
      <c r="EK96" s="197"/>
      <c r="EL96" s="197"/>
      <c r="EM96" s="197"/>
      <c r="EN96" s="197"/>
      <c r="EO96" s="197"/>
      <c r="EP96" s="197"/>
      <c r="EQ96" s="197"/>
      <c r="ER96" s="197"/>
      <c r="ES96" s="197"/>
      <c r="ET96" s="197"/>
      <c r="EU96" s="197"/>
      <c r="EV96" s="197"/>
      <c r="EW96" s="197"/>
      <c r="EX96" s="197"/>
      <c r="EY96" s="197"/>
      <c r="EZ96" s="197"/>
      <c r="FA96" s="197"/>
      <c r="FB96" s="197"/>
      <c r="FC96" s="197"/>
      <c r="FD96" s="197"/>
      <c r="FE96" s="197"/>
      <c r="FF96" s="197"/>
      <c r="FG96" s="197"/>
      <c r="FH96" s="197"/>
      <c r="FI96" s="197"/>
      <c r="FJ96" s="197"/>
      <c r="FK96" s="197"/>
      <c r="FL96" s="197"/>
      <c r="FM96" s="197"/>
      <c r="FN96" s="197"/>
      <c r="FO96" s="197"/>
      <c r="FP96" s="197"/>
      <c r="FQ96" s="197"/>
      <c r="FR96" s="197"/>
      <c r="FS96" s="197"/>
      <c r="FT96" s="197"/>
      <c r="FU96" s="197"/>
      <c r="FV96" s="197"/>
      <c r="FW96" s="197"/>
      <c r="FX96" s="197"/>
      <c r="FY96" s="197"/>
      <c r="FZ96" s="197"/>
      <c r="GA96" s="197"/>
      <c r="GB96" s="197"/>
      <c r="GC96" s="197"/>
      <c r="GD96" s="197"/>
      <c r="GE96" s="197"/>
      <c r="GF96" s="197"/>
      <c r="GG96" s="197"/>
      <c r="GH96" s="197"/>
      <c r="GI96" s="197"/>
      <c r="GJ96" s="197"/>
      <c r="GK96" s="197"/>
      <c r="GL96" s="197"/>
      <c r="GM96" s="197"/>
      <c r="GN96" s="197"/>
      <c r="GO96" s="197"/>
      <c r="GP96" s="197"/>
      <c r="GQ96" s="197"/>
      <c r="GR96" s="197"/>
      <c r="GS96" s="197"/>
      <c r="GT96" s="197"/>
      <c r="GU96" s="197"/>
      <c r="GV96" s="197"/>
      <c r="GW96" s="197"/>
      <c r="GX96" s="197"/>
      <c r="GY96" s="197"/>
      <c r="GZ96" s="197"/>
      <c r="HA96" s="197"/>
      <c r="HB96" s="197"/>
      <c r="HC96" s="197"/>
      <c r="HD96" s="197"/>
      <c r="HE96" s="197"/>
      <c r="HF96" s="197"/>
      <c r="HG96" s="197"/>
      <c r="HH96" s="197"/>
      <c r="HI96" s="197"/>
      <c r="HJ96" s="197"/>
      <c r="HK96" s="197"/>
      <c r="HL96" s="197"/>
      <c r="HM96" s="197"/>
      <c r="HN96" s="197"/>
      <c r="HO96" s="197"/>
      <c r="HP96" s="197"/>
      <c r="HQ96" s="197"/>
      <c r="HR96" s="197"/>
      <c r="HS96" s="197"/>
      <c r="HT96" s="197"/>
      <c r="HU96" s="197"/>
      <c r="HV96" s="197"/>
      <c r="HW96" s="197"/>
      <c r="HX96" s="197"/>
      <c r="HY96" s="197"/>
      <c r="HZ96" s="197"/>
      <c r="IA96" s="197"/>
      <c r="IB96" s="197"/>
      <c r="IC96" s="197"/>
      <c r="ID96" s="197"/>
      <c r="IE96" s="197"/>
      <c r="IF96" s="197"/>
      <c r="IG96" s="197"/>
      <c r="IH96" s="197"/>
      <c r="II96" s="197"/>
      <c r="IJ96" s="197"/>
      <c r="IK96" s="197"/>
      <c r="IL96" s="197"/>
      <c r="IM96" s="197"/>
      <c r="IN96" s="197"/>
      <c r="IO96" s="197"/>
      <c r="IP96" s="197"/>
      <c r="IQ96" s="197"/>
      <c r="IR96" s="197"/>
      <c r="IS96" s="197"/>
      <c r="IT96" s="197"/>
    </row>
    <row r="97" spans="1:254" s="204" customFormat="1" x14ac:dyDescent="0.25">
      <c r="A97" s="40"/>
      <c r="B97" s="35" t="s">
        <v>33</v>
      </c>
      <c r="C97" s="36" t="s">
        <v>14</v>
      </c>
      <c r="D97" s="41">
        <v>2.5299999999999998</v>
      </c>
      <c r="E97" s="36"/>
      <c r="F97" s="41"/>
      <c r="G97" s="36"/>
      <c r="H97" s="41"/>
      <c r="I97" s="36"/>
      <c r="J97" s="41"/>
      <c r="K97" s="39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  <c r="DO97" s="197"/>
      <c r="DP97" s="197"/>
      <c r="DQ97" s="197"/>
      <c r="DR97" s="197"/>
      <c r="DS97" s="197"/>
      <c r="DT97" s="197"/>
      <c r="DU97" s="197"/>
      <c r="DV97" s="197"/>
      <c r="DW97" s="197"/>
      <c r="DX97" s="197"/>
      <c r="DY97" s="197"/>
      <c r="DZ97" s="197"/>
      <c r="EA97" s="197"/>
      <c r="EB97" s="197"/>
      <c r="EC97" s="197"/>
      <c r="ED97" s="197"/>
      <c r="EE97" s="197"/>
      <c r="EF97" s="197"/>
      <c r="EG97" s="197"/>
      <c r="EH97" s="197"/>
      <c r="EI97" s="197"/>
      <c r="EJ97" s="197"/>
      <c r="EK97" s="197"/>
      <c r="EL97" s="197"/>
      <c r="EM97" s="197"/>
      <c r="EN97" s="197"/>
      <c r="EO97" s="197"/>
      <c r="EP97" s="197"/>
      <c r="EQ97" s="197"/>
      <c r="ER97" s="197"/>
      <c r="ES97" s="197"/>
      <c r="ET97" s="197"/>
      <c r="EU97" s="197"/>
      <c r="EV97" s="197"/>
      <c r="EW97" s="197"/>
      <c r="EX97" s="197"/>
      <c r="EY97" s="197"/>
      <c r="EZ97" s="197"/>
      <c r="FA97" s="197"/>
      <c r="FB97" s="197"/>
      <c r="FC97" s="197"/>
      <c r="FD97" s="197"/>
      <c r="FE97" s="197"/>
      <c r="FF97" s="197"/>
      <c r="FG97" s="197"/>
      <c r="FH97" s="197"/>
      <c r="FI97" s="197"/>
      <c r="FJ97" s="197"/>
      <c r="FK97" s="197"/>
      <c r="FL97" s="197"/>
      <c r="FM97" s="197"/>
      <c r="FN97" s="197"/>
      <c r="FO97" s="197"/>
      <c r="FP97" s="197"/>
      <c r="FQ97" s="197"/>
      <c r="FR97" s="197"/>
      <c r="FS97" s="197"/>
      <c r="FT97" s="197"/>
      <c r="FU97" s="197"/>
      <c r="FV97" s="197"/>
      <c r="FW97" s="197"/>
      <c r="FX97" s="197"/>
      <c r="FY97" s="197"/>
      <c r="FZ97" s="197"/>
      <c r="GA97" s="197"/>
      <c r="GB97" s="197"/>
      <c r="GC97" s="197"/>
      <c r="GD97" s="197"/>
      <c r="GE97" s="197"/>
      <c r="GF97" s="197"/>
      <c r="GG97" s="197"/>
      <c r="GH97" s="197"/>
      <c r="GI97" s="197"/>
      <c r="GJ97" s="197"/>
      <c r="GK97" s="197"/>
      <c r="GL97" s="197"/>
      <c r="GM97" s="197"/>
      <c r="GN97" s="197"/>
      <c r="GO97" s="197"/>
      <c r="GP97" s="197"/>
      <c r="GQ97" s="197"/>
      <c r="GR97" s="197"/>
      <c r="GS97" s="197"/>
      <c r="GT97" s="197"/>
      <c r="GU97" s="197"/>
      <c r="GV97" s="197"/>
      <c r="GW97" s="197"/>
      <c r="GX97" s="197"/>
      <c r="GY97" s="197"/>
      <c r="GZ97" s="197"/>
      <c r="HA97" s="197"/>
      <c r="HB97" s="197"/>
      <c r="HC97" s="197"/>
      <c r="HD97" s="197"/>
      <c r="HE97" s="197"/>
      <c r="HF97" s="197"/>
      <c r="HG97" s="197"/>
      <c r="HH97" s="197"/>
      <c r="HI97" s="197"/>
      <c r="HJ97" s="197"/>
      <c r="HK97" s="197"/>
      <c r="HL97" s="197"/>
      <c r="HM97" s="197"/>
      <c r="HN97" s="197"/>
      <c r="HO97" s="197"/>
      <c r="HP97" s="197"/>
      <c r="HQ97" s="197"/>
      <c r="HR97" s="197"/>
      <c r="HS97" s="197"/>
      <c r="HT97" s="197"/>
      <c r="HU97" s="197"/>
      <c r="HV97" s="197"/>
      <c r="HW97" s="197"/>
      <c r="HX97" s="197"/>
      <c r="HY97" s="197"/>
      <c r="HZ97" s="197"/>
      <c r="IA97" s="197"/>
      <c r="IB97" s="197"/>
      <c r="IC97" s="197"/>
      <c r="ID97" s="197"/>
      <c r="IE97" s="197"/>
      <c r="IF97" s="197"/>
      <c r="IG97" s="197"/>
      <c r="IH97" s="197"/>
      <c r="II97" s="197"/>
      <c r="IJ97" s="197"/>
      <c r="IK97" s="197"/>
      <c r="IL97" s="197"/>
      <c r="IM97" s="197"/>
      <c r="IN97" s="197"/>
      <c r="IO97" s="197"/>
      <c r="IP97" s="197"/>
      <c r="IQ97" s="197"/>
      <c r="IR97" s="197"/>
      <c r="IS97" s="197"/>
      <c r="IT97" s="197"/>
    </row>
    <row r="98" spans="1:254" s="195" customFormat="1" ht="25.5" x14ac:dyDescent="0.25">
      <c r="A98" s="74">
        <v>18</v>
      </c>
      <c r="B98" s="47" t="s">
        <v>120</v>
      </c>
      <c r="C98" s="36" t="s">
        <v>20</v>
      </c>
      <c r="D98" s="37">
        <v>100</v>
      </c>
      <c r="E98" s="36"/>
      <c r="F98" s="41"/>
      <c r="G98" s="36"/>
      <c r="H98" s="41"/>
      <c r="I98" s="36"/>
      <c r="J98" s="41"/>
      <c r="K98" s="39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  <c r="BY98" s="197"/>
      <c r="BZ98" s="197"/>
      <c r="CA98" s="197"/>
      <c r="CB98" s="197"/>
      <c r="CC98" s="197"/>
      <c r="CD98" s="197"/>
      <c r="CE98" s="197"/>
      <c r="CF98" s="197"/>
      <c r="CG98" s="197"/>
      <c r="CH98" s="197"/>
      <c r="CI98" s="197"/>
      <c r="CJ98" s="197"/>
      <c r="CK98" s="197"/>
      <c r="CL98" s="197"/>
      <c r="CM98" s="197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  <c r="DF98" s="197"/>
      <c r="DG98" s="197"/>
      <c r="DH98" s="197"/>
      <c r="DI98" s="197"/>
      <c r="DJ98" s="197"/>
      <c r="DK98" s="197"/>
      <c r="DL98" s="197"/>
      <c r="DM98" s="197"/>
      <c r="DN98" s="197"/>
      <c r="DO98" s="197"/>
      <c r="DP98" s="197"/>
      <c r="DQ98" s="197"/>
      <c r="DR98" s="197"/>
      <c r="DS98" s="197"/>
      <c r="DT98" s="197"/>
      <c r="DU98" s="197"/>
      <c r="DV98" s="197"/>
      <c r="DW98" s="197"/>
      <c r="DX98" s="197"/>
      <c r="DY98" s="197"/>
      <c r="DZ98" s="197"/>
      <c r="EA98" s="197"/>
      <c r="EB98" s="197"/>
      <c r="EC98" s="197"/>
      <c r="ED98" s="197"/>
      <c r="EE98" s="197"/>
      <c r="EF98" s="197"/>
      <c r="EG98" s="197"/>
      <c r="EH98" s="197"/>
      <c r="EI98" s="197"/>
      <c r="EJ98" s="197"/>
      <c r="EK98" s="197"/>
      <c r="EL98" s="197"/>
      <c r="EM98" s="197"/>
      <c r="EN98" s="197"/>
      <c r="EO98" s="197"/>
      <c r="EP98" s="197"/>
      <c r="EQ98" s="197"/>
      <c r="ER98" s="197"/>
      <c r="ES98" s="197"/>
      <c r="ET98" s="197"/>
      <c r="EU98" s="197"/>
      <c r="EV98" s="197"/>
      <c r="EW98" s="197"/>
      <c r="EX98" s="197"/>
      <c r="EY98" s="197"/>
      <c r="EZ98" s="197"/>
      <c r="FA98" s="197"/>
      <c r="FB98" s="197"/>
      <c r="FC98" s="197"/>
      <c r="FD98" s="197"/>
      <c r="FE98" s="197"/>
      <c r="FF98" s="197"/>
      <c r="FG98" s="197"/>
      <c r="FH98" s="197"/>
      <c r="FI98" s="197"/>
      <c r="FJ98" s="197"/>
      <c r="FK98" s="197"/>
      <c r="FL98" s="197"/>
      <c r="FM98" s="197"/>
      <c r="FN98" s="197"/>
      <c r="FO98" s="197"/>
      <c r="FP98" s="197"/>
      <c r="FQ98" s="197"/>
      <c r="FR98" s="197"/>
      <c r="FS98" s="197"/>
      <c r="FT98" s="197"/>
      <c r="FU98" s="197"/>
      <c r="FV98" s="197"/>
      <c r="FW98" s="197"/>
      <c r="FX98" s="197"/>
      <c r="FY98" s="197"/>
      <c r="FZ98" s="197"/>
      <c r="GA98" s="197"/>
      <c r="GB98" s="197"/>
      <c r="GC98" s="197"/>
      <c r="GD98" s="197"/>
      <c r="GE98" s="197"/>
      <c r="GF98" s="197"/>
      <c r="GG98" s="197"/>
      <c r="GH98" s="197"/>
      <c r="GI98" s="197"/>
      <c r="GJ98" s="197"/>
      <c r="GK98" s="197"/>
      <c r="GL98" s="197"/>
      <c r="GM98" s="197"/>
      <c r="GN98" s="197"/>
      <c r="GO98" s="197"/>
      <c r="GP98" s="197"/>
      <c r="GQ98" s="197"/>
      <c r="GR98" s="197"/>
      <c r="GS98" s="197"/>
      <c r="GT98" s="197"/>
      <c r="GU98" s="197"/>
      <c r="GV98" s="197"/>
      <c r="GW98" s="197"/>
      <c r="GX98" s="197"/>
      <c r="GY98" s="197"/>
      <c r="GZ98" s="197"/>
      <c r="HA98" s="197"/>
      <c r="HB98" s="197"/>
      <c r="HC98" s="197"/>
      <c r="HD98" s="197"/>
      <c r="HE98" s="197"/>
      <c r="HF98" s="197"/>
      <c r="HG98" s="197"/>
      <c r="HH98" s="197"/>
      <c r="HI98" s="197"/>
      <c r="HJ98" s="197"/>
      <c r="HK98" s="197"/>
      <c r="HL98" s="197"/>
      <c r="HM98" s="197"/>
      <c r="HN98" s="197"/>
      <c r="HO98" s="197"/>
      <c r="HP98" s="197"/>
      <c r="HQ98" s="197"/>
      <c r="HR98" s="197"/>
      <c r="HS98" s="197"/>
      <c r="HT98" s="197"/>
      <c r="HU98" s="197"/>
      <c r="HV98" s="197"/>
      <c r="HW98" s="197"/>
      <c r="HX98" s="197"/>
      <c r="HY98" s="197"/>
      <c r="HZ98" s="197"/>
      <c r="IA98" s="197"/>
      <c r="IB98" s="197"/>
      <c r="IC98" s="197"/>
      <c r="ID98" s="197"/>
      <c r="IE98" s="197"/>
      <c r="IF98" s="197"/>
      <c r="IG98" s="197"/>
      <c r="IH98" s="197"/>
      <c r="II98" s="197"/>
      <c r="IJ98" s="197"/>
      <c r="IK98" s="197"/>
      <c r="IL98" s="197"/>
      <c r="IM98" s="197"/>
      <c r="IN98" s="197"/>
      <c r="IO98" s="197"/>
      <c r="IP98" s="197"/>
      <c r="IQ98" s="197"/>
      <c r="IR98" s="197"/>
      <c r="IS98" s="197"/>
      <c r="IT98" s="197"/>
    </row>
    <row r="99" spans="1:254" s="195" customFormat="1" x14ac:dyDescent="0.25">
      <c r="A99" s="40"/>
      <c r="B99" s="35" t="s">
        <v>12</v>
      </c>
      <c r="C99" s="36" t="s">
        <v>13</v>
      </c>
      <c r="D99" s="41">
        <v>13.200000000000001</v>
      </c>
      <c r="E99" s="36"/>
      <c r="F99" s="41"/>
      <c r="G99" s="37"/>
      <c r="H99" s="41"/>
      <c r="I99" s="36"/>
      <c r="J99" s="41"/>
      <c r="K99" s="39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7"/>
      <c r="BU99" s="197"/>
      <c r="BV99" s="197"/>
      <c r="BW99" s="197"/>
      <c r="BX99" s="197"/>
      <c r="BY99" s="197"/>
      <c r="BZ99" s="197"/>
      <c r="CA99" s="197"/>
      <c r="CB99" s="197"/>
      <c r="CC99" s="197"/>
      <c r="CD99" s="197"/>
      <c r="CE99" s="197"/>
      <c r="CF99" s="197"/>
      <c r="CG99" s="197"/>
      <c r="CH99" s="197"/>
      <c r="CI99" s="197"/>
      <c r="CJ99" s="197"/>
      <c r="CK99" s="197"/>
      <c r="CL99" s="197"/>
      <c r="CM99" s="197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  <c r="DF99" s="197"/>
      <c r="DG99" s="197"/>
      <c r="DH99" s="197"/>
      <c r="DI99" s="197"/>
      <c r="DJ99" s="197"/>
      <c r="DK99" s="197"/>
      <c r="DL99" s="197"/>
      <c r="DM99" s="197"/>
      <c r="DN99" s="197"/>
      <c r="DO99" s="197"/>
      <c r="DP99" s="197"/>
      <c r="DQ99" s="197"/>
      <c r="DR99" s="197"/>
      <c r="DS99" s="197"/>
      <c r="DT99" s="197"/>
      <c r="DU99" s="197"/>
      <c r="DV99" s="197"/>
      <c r="DW99" s="197"/>
      <c r="DX99" s="197"/>
      <c r="DY99" s="197"/>
      <c r="DZ99" s="197"/>
      <c r="EA99" s="197"/>
      <c r="EB99" s="197"/>
      <c r="EC99" s="197"/>
      <c r="ED99" s="197"/>
      <c r="EE99" s="197"/>
      <c r="EF99" s="197"/>
      <c r="EG99" s="197"/>
      <c r="EH99" s="197"/>
      <c r="EI99" s="197"/>
      <c r="EJ99" s="197"/>
      <c r="EK99" s="197"/>
      <c r="EL99" s="197"/>
      <c r="EM99" s="197"/>
      <c r="EN99" s="197"/>
      <c r="EO99" s="197"/>
      <c r="EP99" s="197"/>
      <c r="EQ99" s="197"/>
      <c r="ER99" s="197"/>
      <c r="ES99" s="197"/>
      <c r="ET99" s="197"/>
      <c r="EU99" s="197"/>
      <c r="EV99" s="197"/>
      <c r="EW99" s="197"/>
      <c r="EX99" s="197"/>
      <c r="EY99" s="197"/>
      <c r="EZ99" s="197"/>
      <c r="FA99" s="197"/>
      <c r="FB99" s="197"/>
      <c r="FC99" s="197"/>
      <c r="FD99" s="197"/>
      <c r="FE99" s="197"/>
      <c r="FF99" s="197"/>
      <c r="FG99" s="197"/>
      <c r="FH99" s="197"/>
      <c r="FI99" s="197"/>
      <c r="FJ99" s="197"/>
      <c r="FK99" s="197"/>
      <c r="FL99" s="197"/>
      <c r="FM99" s="197"/>
      <c r="FN99" s="197"/>
      <c r="FO99" s="197"/>
      <c r="FP99" s="197"/>
      <c r="FQ99" s="197"/>
      <c r="FR99" s="197"/>
      <c r="FS99" s="197"/>
      <c r="FT99" s="197"/>
      <c r="FU99" s="197"/>
      <c r="FV99" s="197"/>
      <c r="FW99" s="197"/>
      <c r="FX99" s="197"/>
      <c r="FY99" s="197"/>
      <c r="FZ99" s="197"/>
      <c r="GA99" s="197"/>
      <c r="GB99" s="197"/>
      <c r="GC99" s="197"/>
      <c r="GD99" s="197"/>
      <c r="GE99" s="197"/>
      <c r="GF99" s="197"/>
      <c r="GG99" s="197"/>
      <c r="GH99" s="197"/>
      <c r="GI99" s="197"/>
      <c r="GJ99" s="197"/>
      <c r="GK99" s="197"/>
      <c r="GL99" s="197"/>
      <c r="GM99" s="197"/>
      <c r="GN99" s="197"/>
      <c r="GO99" s="197"/>
      <c r="GP99" s="197"/>
      <c r="GQ99" s="197"/>
      <c r="GR99" s="197"/>
      <c r="GS99" s="197"/>
      <c r="GT99" s="197"/>
      <c r="GU99" s="197"/>
      <c r="GV99" s="197"/>
      <c r="GW99" s="197"/>
      <c r="GX99" s="197"/>
      <c r="GY99" s="197"/>
      <c r="GZ99" s="197"/>
      <c r="HA99" s="197"/>
      <c r="HB99" s="197"/>
      <c r="HC99" s="197"/>
      <c r="HD99" s="197"/>
      <c r="HE99" s="197"/>
      <c r="HF99" s="197"/>
      <c r="HG99" s="197"/>
      <c r="HH99" s="197"/>
      <c r="HI99" s="197"/>
      <c r="HJ99" s="197"/>
      <c r="HK99" s="197"/>
      <c r="HL99" s="197"/>
      <c r="HM99" s="197"/>
      <c r="HN99" s="197"/>
      <c r="HO99" s="197"/>
      <c r="HP99" s="197"/>
      <c r="HQ99" s="197"/>
      <c r="HR99" s="197"/>
      <c r="HS99" s="197"/>
      <c r="HT99" s="197"/>
      <c r="HU99" s="197"/>
      <c r="HV99" s="197"/>
      <c r="HW99" s="197"/>
      <c r="HX99" s="197"/>
      <c r="HY99" s="197"/>
      <c r="HZ99" s="197"/>
      <c r="IA99" s="197"/>
      <c r="IB99" s="197"/>
      <c r="IC99" s="197"/>
      <c r="ID99" s="197"/>
      <c r="IE99" s="197"/>
      <c r="IF99" s="197"/>
      <c r="IG99" s="197"/>
      <c r="IH99" s="197"/>
      <c r="II99" s="197"/>
      <c r="IJ99" s="197"/>
      <c r="IK99" s="197"/>
      <c r="IL99" s="197"/>
      <c r="IM99" s="197"/>
      <c r="IN99" s="197"/>
      <c r="IO99" s="197"/>
      <c r="IP99" s="197"/>
      <c r="IQ99" s="197"/>
      <c r="IR99" s="197"/>
      <c r="IS99" s="197"/>
      <c r="IT99" s="197"/>
    </row>
    <row r="100" spans="1:254" s="195" customFormat="1" x14ac:dyDescent="0.25">
      <c r="A100" s="40"/>
      <c r="B100" s="35" t="s">
        <v>17</v>
      </c>
      <c r="C100" s="36" t="s">
        <v>14</v>
      </c>
      <c r="D100" s="41">
        <v>0.13200000000000001</v>
      </c>
      <c r="E100" s="36"/>
      <c r="F100" s="41"/>
      <c r="G100" s="36"/>
      <c r="H100" s="41"/>
      <c r="I100" s="36"/>
      <c r="J100" s="41"/>
      <c r="K100" s="39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7"/>
      <c r="DT100" s="197"/>
      <c r="DU100" s="197"/>
      <c r="DV100" s="197"/>
      <c r="DW100" s="197"/>
      <c r="DX100" s="197"/>
      <c r="DY100" s="197"/>
      <c r="DZ100" s="197"/>
      <c r="EA100" s="197"/>
      <c r="EB100" s="197"/>
      <c r="EC100" s="197"/>
      <c r="ED100" s="197"/>
      <c r="EE100" s="197"/>
      <c r="EF100" s="197"/>
      <c r="EG100" s="197"/>
      <c r="EH100" s="197"/>
      <c r="EI100" s="197"/>
      <c r="EJ100" s="197"/>
      <c r="EK100" s="197"/>
      <c r="EL100" s="197"/>
      <c r="EM100" s="197"/>
      <c r="EN100" s="197"/>
      <c r="EO100" s="197"/>
      <c r="EP100" s="197"/>
      <c r="EQ100" s="197"/>
      <c r="ER100" s="197"/>
      <c r="ES100" s="197"/>
      <c r="ET100" s="197"/>
      <c r="EU100" s="197"/>
      <c r="EV100" s="197"/>
      <c r="EW100" s="197"/>
      <c r="EX100" s="197"/>
      <c r="EY100" s="197"/>
      <c r="EZ100" s="197"/>
      <c r="FA100" s="197"/>
      <c r="FB100" s="197"/>
      <c r="FC100" s="197"/>
      <c r="FD100" s="197"/>
      <c r="FE100" s="197"/>
      <c r="FF100" s="197"/>
      <c r="FG100" s="197"/>
      <c r="FH100" s="197"/>
      <c r="FI100" s="197"/>
      <c r="FJ100" s="197"/>
      <c r="FK100" s="197"/>
      <c r="FL100" s="197"/>
      <c r="FM100" s="197"/>
      <c r="FN100" s="197"/>
      <c r="FO100" s="197"/>
      <c r="FP100" s="197"/>
      <c r="FQ100" s="197"/>
      <c r="FR100" s="197"/>
      <c r="FS100" s="197"/>
      <c r="FT100" s="197"/>
      <c r="FU100" s="197"/>
      <c r="FV100" s="197"/>
      <c r="FW100" s="197"/>
      <c r="FX100" s="197"/>
      <c r="FY100" s="197"/>
      <c r="FZ100" s="197"/>
      <c r="GA100" s="197"/>
      <c r="GB100" s="197"/>
      <c r="GC100" s="197"/>
      <c r="GD100" s="197"/>
      <c r="GE100" s="197"/>
      <c r="GF100" s="197"/>
      <c r="GG100" s="197"/>
      <c r="GH100" s="197"/>
      <c r="GI100" s="197"/>
      <c r="GJ100" s="197"/>
      <c r="GK100" s="197"/>
      <c r="GL100" s="197"/>
      <c r="GM100" s="197"/>
      <c r="GN100" s="197"/>
      <c r="GO100" s="197"/>
      <c r="GP100" s="197"/>
      <c r="GQ100" s="197"/>
      <c r="GR100" s="197"/>
      <c r="GS100" s="197"/>
      <c r="GT100" s="197"/>
      <c r="GU100" s="197"/>
      <c r="GV100" s="197"/>
      <c r="GW100" s="197"/>
      <c r="GX100" s="197"/>
      <c r="GY100" s="197"/>
      <c r="GZ100" s="197"/>
      <c r="HA100" s="197"/>
      <c r="HB100" s="197"/>
      <c r="HC100" s="197"/>
      <c r="HD100" s="197"/>
      <c r="HE100" s="197"/>
      <c r="HF100" s="197"/>
      <c r="HG100" s="197"/>
      <c r="HH100" s="197"/>
      <c r="HI100" s="197"/>
      <c r="HJ100" s="197"/>
      <c r="HK100" s="197"/>
      <c r="HL100" s="197"/>
      <c r="HM100" s="197"/>
      <c r="HN100" s="197"/>
      <c r="HO100" s="197"/>
      <c r="HP100" s="197"/>
      <c r="HQ100" s="197"/>
      <c r="HR100" s="197"/>
      <c r="HS100" s="197"/>
      <c r="HT100" s="197"/>
      <c r="HU100" s="197"/>
      <c r="HV100" s="197"/>
      <c r="HW100" s="197"/>
      <c r="HX100" s="197"/>
      <c r="HY100" s="197"/>
      <c r="HZ100" s="197"/>
      <c r="IA100" s="197"/>
      <c r="IB100" s="197"/>
      <c r="IC100" s="197"/>
      <c r="ID100" s="197"/>
      <c r="IE100" s="197"/>
      <c r="IF100" s="197"/>
      <c r="IG100" s="197"/>
      <c r="IH100" s="197"/>
      <c r="II100" s="197"/>
      <c r="IJ100" s="197"/>
      <c r="IK100" s="197"/>
      <c r="IL100" s="197"/>
      <c r="IM100" s="197"/>
      <c r="IN100" s="197"/>
      <c r="IO100" s="197"/>
      <c r="IP100" s="197"/>
      <c r="IQ100" s="197"/>
      <c r="IR100" s="197"/>
      <c r="IS100" s="197"/>
      <c r="IT100" s="197"/>
    </row>
    <row r="101" spans="1:254" s="195" customFormat="1" x14ac:dyDescent="0.25">
      <c r="A101" s="40"/>
      <c r="B101" s="47" t="s">
        <v>121</v>
      </c>
      <c r="C101" s="36" t="s">
        <v>20</v>
      </c>
      <c r="D101" s="37">
        <v>100</v>
      </c>
      <c r="E101" s="41"/>
      <c r="F101" s="37"/>
      <c r="G101" s="36"/>
      <c r="H101" s="41"/>
      <c r="I101" s="36"/>
      <c r="J101" s="41"/>
      <c r="K101" s="39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197"/>
      <c r="DG101" s="197"/>
      <c r="DH101" s="197"/>
      <c r="DI101" s="197"/>
      <c r="DJ101" s="197"/>
      <c r="DK101" s="197"/>
      <c r="DL101" s="197"/>
      <c r="DM101" s="197"/>
      <c r="DN101" s="197"/>
      <c r="DO101" s="197"/>
      <c r="DP101" s="197"/>
      <c r="DQ101" s="197"/>
      <c r="DR101" s="197"/>
      <c r="DS101" s="197"/>
      <c r="DT101" s="197"/>
      <c r="DU101" s="197"/>
      <c r="DV101" s="197"/>
      <c r="DW101" s="197"/>
      <c r="DX101" s="197"/>
      <c r="DY101" s="197"/>
      <c r="DZ101" s="197"/>
      <c r="EA101" s="197"/>
      <c r="EB101" s="197"/>
      <c r="EC101" s="197"/>
      <c r="ED101" s="197"/>
      <c r="EE101" s="197"/>
      <c r="EF101" s="197"/>
      <c r="EG101" s="197"/>
      <c r="EH101" s="197"/>
      <c r="EI101" s="197"/>
      <c r="EJ101" s="197"/>
      <c r="EK101" s="197"/>
      <c r="EL101" s="197"/>
      <c r="EM101" s="197"/>
      <c r="EN101" s="197"/>
      <c r="EO101" s="197"/>
      <c r="EP101" s="197"/>
      <c r="EQ101" s="197"/>
      <c r="ER101" s="197"/>
      <c r="ES101" s="197"/>
      <c r="ET101" s="197"/>
      <c r="EU101" s="197"/>
      <c r="EV101" s="197"/>
      <c r="EW101" s="197"/>
      <c r="EX101" s="197"/>
      <c r="EY101" s="197"/>
      <c r="EZ101" s="197"/>
      <c r="FA101" s="197"/>
      <c r="FB101" s="197"/>
      <c r="FC101" s="197"/>
      <c r="FD101" s="197"/>
      <c r="FE101" s="197"/>
      <c r="FF101" s="197"/>
      <c r="FG101" s="197"/>
      <c r="FH101" s="197"/>
      <c r="FI101" s="197"/>
      <c r="FJ101" s="197"/>
      <c r="FK101" s="197"/>
      <c r="FL101" s="197"/>
      <c r="FM101" s="197"/>
      <c r="FN101" s="197"/>
      <c r="FO101" s="197"/>
      <c r="FP101" s="197"/>
      <c r="FQ101" s="197"/>
      <c r="FR101" s="197"/>
      <c r="FS101" s="197"/>
      <c r="FT101" s="197"/>
      <c r="FU101" s="197"/>
      <c r="FV101" s="197"/>
      <c r="FW101" s="197"/>
      <c r="FX101" s="197"/>
      <c r="FY101" s="197"/>
      <c r="FZ101" s="197"/>
      <c r="GA101" s="197"/>
      <c r="GB101" s="197"/>
      <c r="GC101" s="197"/>
      <c r="GD101" s="197"/>
      <c r="GE101" s="197"/>
      <c r="GF101" s="197"/>
      <c r="GG101" s="197"/>
      <c r="GH101" s="197"/>
      <c r="GI101" s="197"/>
      <c r="GJ101" s="197"/>
      <c r="GK101" s="197"/>
      <c r="GL101" s="197"/>
      <c r="GM101" s="197"/>
      <c r="GN101" s="197"/>
      <c r="GO101" s="197"/>
      <c r="GP101" s="197"/>
      <c r="GQ101" s="197"/>
      <c r="GR101" s="197"/>
      <c r="GS101" s="197"/>
      <c r="GT101" s="197"/>
      <c r="GU101" s="197"/>
      <c r="GV101" s="197"/>
      <c r="GW101" s="197"/>
      <c r="GX101" s="197"/>
      <c r="GY101" s="197"/>
      <c r="GZ101" s="197"/>
      <c r="HA101" s="197"/>
      <c r="HB101" s="197"/>
      <c r="HC101" s="197"/>
      <c r="HD101" s="197"/>
      <c r="HE101" s="197"/>
      <c r="HF101" s="197"/>
      <c r="HG101" s="197"/>
      <c r="HH101" s="197"/>
      <c r="HI101" s="197"/>
      <c r="HJ101" s="197"/>
      <c r="HK101" s="197"/>
      <c r="HL101" s="197"/>
      <c r="HM101" s="197"/>
      <c r="HN101" s="197"/>
      <c r="HO101" s="197"/>
      <c r="HP101" s="197"/>
      <c r="HQ101" s="197"/>
      <c r="HR101" s="197"/>
      <c r="HS101" s="197"/>
      <c r="HT101" s="197"/>
      <c r="HU101" s="197"/>
      <c r="HV101" s="197"/>
      <c r="HW101" s="197"/>
      <c r="HX101" s="197"/>
      <c r="HY101" s="197"/>
      <c r="HZ101" s="197"/>
      <c r="IA101" s="197"/>
      <c r="IB101" s="197"/>
      <c r="IC101" s="197"/>
      <c r="ID101" s="197"/>
      <c r="IE101" s="197"/>
      <c r="IF101" s="197"/>
      <c r="IG101" s="197"/>
      <c r="IH101" s="197"/>
      <c r="II101" s="197"/>
      <c r="IJ101" s="197"/>
      <c r="IK101" s="197"/>
      <c r="IL101" s="197"/>
      <c r="IM101" s="197"/>
      <c r="IN101" s="197"/>
      <c r="IO101" s="197"/>
      <c r="IP101" s="197"/>
      <c r="IQ101" s="197"/>
      <c r="IR101" s="197"/>
      <c r="IS101" s="197"/>
      <c r="IT101" s="197"/>
    </row>
    <row r="102" spans="1:254" s="195" customFormat="1" x14ac:dyDescent="0.25">
      <c r="A102" s="40"/>
      <c r="B102" s="35" t="s">
        <v>33</v>
      </c>
      <c r="C102" s="36" t="s">
        <v>14</v>
      </c>
      <c r="D102" s="41">
        <v>3.6240000000000001</v>
      </c>
      <c r="E102" s="36"/>
      <c r="F102" s="41"/>
      <c r="G102" s="36"/>
      <c r="H102" s="41"/>
      <c r="I102" s="36"/>
      <c r="J102" s="41"/>
      <c r="K102" s="39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  <c r="DF102" s="197"/>
      <c r="DG102" s="197"/>
      <c r="DH102" s="197"/>
      <c r="DI102" s="197"/>
      <c r="DJ102" s="197"/>
      <c r="DK102" s="197"/>
      <c r="DL102" s="197"/>
      <c r="DM102" s="197"/>
      <c r="DN102" s="197"/>
      <c r="DO102" s="197"/>
      <c r="DP102" s="197"/>
      <c r="DQ102" s="197"/>
      <c r="DR102" s="197"/>
      <c r="DS102" s="197"/>
      <c r="DT102" s="197"/>
      <c r="DU102" s="197"/>
      <c r="DV102" s="197"/>
      <c r="DW102" s="197"/>
      <c r="DX102" s="197"/>
      <c r="DY102" s="197"/>
      <c r="DZ102" s="197"/>
      <c r="EA102" s="197"/>
      <c r="EB102" s="197"/>
      <c r="EC102" s="197"/>
      <c r="ED102" s="197"/>
      <c r="EE102" s="197"/>
      <c r="EF102" s="197"/>
      <c r="EG102" s="197"/>
      <c r="EH102" s="197"/>
      <c r="EI102" s="197"/>
      <c r="EJ102" s="197"/>
      <c r="EK102" s="197"/>
      <c r="EL102" s="197"/>
      <c r="EM102" s="197"/>
      <c r="EN102" s="197"/>
      <c r="EO102" s="197"/>
      <c r="EP102" s="197"/>
      <c r="EQ102" s="197"/>
      <c r="ER102" s="197"/>
      <c r="ES102" s="197"/>
      <c r="ET102" s="197"/>
      <c r="EU102" s="197"/>
      <c r="EV102" s="197"/>
      <c r="EW102" s="197"/>
      <c r="EX102" s="197"/>
      <c r="EY102" s="197"/>
      <c r="EZ102" s="197"/>
      <c r="FA102" s="197"/>
      <c r="FB102" s="197"/>
      <c r="FC102" s="197"/>
      <c r="FD102" s="197"/>
      <c r="FE102" s="197"/>
      <c r="FF102" s="197"/>
      <c r="FG102" s="197"/>
      <c r="FH102" s="197"/>
      <c r="FI102" s="197"/>
      <c r="FJ102" s="197"/>
      <c r="FK102" s="197"/>
      <c r="FL102" s="197"/>
      <c r="FM102" s="197"/>
      <c r="FN102" s="197"/>
      <c r="FO102" s="197"/>
      <c r="FP102" s="197"/>
      <c r="FQ102" s="197"/>
      <c r="FR102" s="197"/>
      <c r="FS102" s="197"/>
      <c r="FT102" s="197"/>
      <c r="FU102" s="197"/>
      <c r="FV102" s="197"/>
      <c r="FW102" s="197"/>
      <c r="FX102" s="197"/>
      <c r="FY102" s="197"/>
      <c r="FZ102" s="197"/>
      <c r="GA102" s="197"/>
      <c r="GB102" s="197"/>
      <c r="GC102" s="197"/>
      <c r="GD102" s="197"/>
      <c r="GE102" s="197"/>
      <c r="GF102" s="197"/>
      <c r="GG102" s="197"/>
      <c r="GH102" s="197"/>
      <c r="GI102" s="197"/>
      <c r="GJ102" s="197"/>
      <c r="GK102" s="197"/>
      <c r="GL102" s="197"/>
      <c r="GM102" s="197"/>
      <c r="GN102" s="197"/>
      <c r="GO102" s="197"/>
      <c r="GP102" s="197"/>
      <c r="GQ102" s="197"/>
      <c r="GR102" s="197"/>
      <c r="GS102" s="197"/>
      <c r="GT102" s="197"/>
      <c r="GU102" s="197"/>
      <c r="GV102" s="197"/>
      <c r="GW102" s="197"/>
      <c r="GX102" s="197"/>
      <c r="GY102" s="197"/>
      <c r="GZ102" s="197"/>
      <c r="HA102" s="197"/>
      <c r="HB102" s="197"/>
      <c r="HC102" s="197"/>
      <c r="HD102" s="197"/>
      <c r="HE102" s="197"/>
      <c r="HF102" s="197"/>
      <c r="HG102" s="197"/>
      <c r="HH102" s="197"/>
      <c r="HI102" s="197"/>
      <c r="HJ102" s="197"/>
      <c r="HK102" s="197"/>
      <c r="HL102" s="197"/>
      <c r="HM102" s="197"/>
      <c r="HN102" s="197"/>
      <c r="HO102" s="197"/>
      <c r="HP102" s="197"/>
      <c r="HQ102" s="197"/>
      <c r="HR102" s="197"/>
      <c r="HS102" s="197"/>
      <c r="HT102" s="197"/>
      <c r="HU102" s="197"/>
      <c r="HV102" s="197"/>
      <c r="HW102" s="197"/>
      <c r="HX102" s="197"/>
      <c r="HY102" s="197"/>
      <c r="HZ102" s="197"/>
      <c r="IA102" s="197"/>
      <c r="IB102" s="197"/>
      <c r="IC102" s="197"/>
      <c r="ID102" s="197"/>
      <c r="IE102" s="197"/>
      <c r="IF102" s="197"/>
      <c r="IG102" s="197"/>
      <c r="IH102" s="197"/>
      <c r="II102" s="197"/>
      <c r="IJ102" s="197"/>
      <c r="IK102" s="197"/>
      <c r="IL102" s="197"/>
      <c r="IM102" s="197"/>
      <c r="IN102" s="197"/>
      <c r="IO102" s="197"/>
      <c r="IP102" s="197"/>
      <c r="IQ102" s="197"/>
      <c r="IR102" s="197"/>
      <c r="IS102" s="197"/>
      <c r="IT102" s="197"/>
    </row>
    <row r="103" spans="1:254" s="195" customFormat="1" ht="25.5" x14ac:dyDescent="0.25">
      <c r="A103" s="74">
        <v>19</v>
      </c>
      <c r="B103" s="47" t="s">
        <v>149</v>
      </c>
      <c r="C103" s="36" t="s">
        <v>31</v>
      </c>
      <c r="D103" s="37">
        <v>10</v>
      </c>
      <c r="E103" s="36"/>
      <c r="F103" s="41"/>
      <c r="G103" s="36"/>
      <c r="H103" s="41"/>
      <c r="I103" s="36"/>
      <c r="J103" s="41"/>
      <c r="K103" s="39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7"/>
      <c r="BZ103" s="197"/>
      <c r="CA103" s="197"/>
      <c r="CB103" s="197"/>
      <c r="CC103" s="197"/>
      <c r="CD103" s="197"/>
      <c r="CE103" s="197"/>
      <c r="CF103" s="197"/>
      <c r="CG103" s="197"/>
      <c r="CH103" s="197"/>
      <c r="CI103" s="197"/>
      <c r="CJ103" s="197"/>
      <c r="CK103" s="197"/>
      <c r="CL103" s="197"/>
      <c r="CM103" s="197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  <c r="DB103" s="197"/>
      <c r="DC103" s="197"/>
      <c r="DD103" s="197"/>
      <c r="DE103" s="197"/>
      <c r="DF103" s="197"/>
      <c r="DG103" s="197"/>
      <c r="DH103" s="197"/>
      <c r="DI103" s="197"/>
      <c r="DJ103" s="197"/>
      <c r="DK103" s="197"/>
      <c r="DL103" s="197"/>
      <c r="DM103" s="197"/>
      <c r="DN103" s="197"/>
      <c r="DO103" s="197"/>
      <c r="DP103" s="197"/>
      <c r="DQ103" s="197"/>
      <c r="DR103" s="197"/>
      <c r="DS103" s="197"/>
      <c r="DT103" s="197"/>
      <c r="DU103" s="197"/>
      <c r="DV103" s="197"/>
      <c r="DW103" s="197"/>
      <c r="DX103" s="197"/>
      <c r="DY103" s="197"/>
      <c r="DZ103" s="197"/>
      <c r="EA103" s="197"/>
      <c r="EB103" s="197"/>
      <c r="EC103" s="197"/>
      <c r="ED103" s="197"/>
      <c r="EE103" s="197"/>
      <c r="EF103" s="197"/>
      <c r="EG103" s="197"/>
      <c r="EH103" s="197"/>
      <c r="EI103" s="197"/>
      <c r="EJ103" s="197"/>
      <c r="EK103" s="197"/>
      <c r="EL103" s="197"/>
      <c r="EM103" s="197"/>
      <c r="EN103" s="197"/>
      <c r="EO103" s="197"/>
      <c r="EP103" s="197"/>
      <c r="EQ103" s="197"/>
      <c r="ER103" s="197"/>
      <c r="ES103" s="197"/>
      <c r="ET103" s="197"/>
      <c r="EU103" s="197"/>
      <c r="EV103" s="197"/>
      <c r="EW103" s="197"/>
      <c r="EX103" s="197"/>
      <c r="EY103" s="197"/>
      <c r="EZ103" s="197"/>
      <c r="FA103" s="197"/>
      <c r="FB103" s="197"/>
      <c r="FC103" s="197"/>
      <c r="FD103" s="197"/>
      <c r="FE103" s="197"/>
      <c r="FF103" s="197"/>
      <c r="FG103" s="197"/>
      <c r="FH103" s="197"/>
      <c r="FI103" s="197"/>
      <c r="FJ103" s="197"/>
      <c r="FK103" s="197"/>
      <c r="FL103" s="197"/>
      <c r="FM103" s="197"/>
      <c r="FN103" s="197"/>
      <c r="FO103" s="197"/>
      <c r="FP103" s="197"/>
      <c r="FQ103" s="197"/>
      <c r="FR103" s="197"/>
      <c r="FS103" s="197"/>
      <c r="FT103" s="197"/>
      <c r="FU103" s="197"/>
      <c r="FV103" s="197"/>
      <c r="FW103" s="197"/>
      <c r="FX103" s="197"/>
      <c r="FY103" s="197"/>
      <c r="FZ103" s="197"/>
      <c r="GA103" s="197"/>
      <c r="GB103" s="197"/>
      <c r="GC103" s="197"/>
      <c r="GD103" s="197"/>
      <c r="GE103" s="197"/>
      <c r="GF103" s="197"/>
      <c r="GG103" s="197"/>
      <c r="GH103" s="197"/>
      <c r="GI103" s="197"/>
      <c r="GJ103" s="197"/>
      <c r="GK103" s="197"/>
      <c r="GL103" s="197"/>
      <c r="GM103" s="197"/>
      <c r="GN103" s="197"/>
      <c r="GO103" s="197"/>
      <c r="GP103" s="197"/>
      <c r="GQ103" s="197"/>
      <c r="GR103" s="197"/>
      <c r="GS103" s="197"/>
      <c r="GT103" s="197"/>
      <c r="GU103" s="197"/>
      <c r="GV103" s="197"/>
      <c r="GW103" s="197"/>
      <c r="GX103" s="197"/>
      <c r="GY103" s="197"/>
      <c r="GZ103" s="197"/>
      <c r="HA103" s="197"/>
      <c r="HB103" s="197"/>
      <c r="HC103" s="197"/>
      <c r="HD103" s="197"/>
      <c r="HE103" s="197"/>
      <c r="HF103" s="197"/>
      <c r="HG103" s="197"/>
      <c r="HH103" s="197"/>
      <c r="HI103" s="197"/>
      <c r="HJ103" s="197"/>
      <c r="HK103" s="197"/>
      <c r="HL103" s="197"/>
      <c r="HM103" s="197"/>
      <c r="HN103" s="197"/>
      <c r="HO103" s="197"/>
      <c r="HP103" s="197"/>
      <c r="HQ103" s="197"/>
      <c r="HR103" s="197"/>
      <c r="HS103" s="197"/>
      <c r="HT103" s="197"/>
      <c r="HU103" s="197"/>
      <c r="HV103" s="197"/>
      <c r="HW103" s="197"/>
      <c r="HX103" s="197"/>
      <c r="HY103" s="197"/>
      <c r="HZ103" s="197"/>
      <c r="IA103" s="197"/>
      <c r="IB103" s="197"/>
      <c r="IC103" s="197"/>
      <c r="ID103" s="197"/>
      <c r="IE103" s="197"/>
      <c r="IF103" s="197"/>
      <c r="IG103" s="197"/>
      <c r="IH103" s="197"/>
      <c r="II103" s="197"/>
      <c r="IJ103" s="197"/>
      <c r="IK103" s="197"/>
      <c r="IL103" s="197"/>
      <c r="IM103" s="197"/>
      <c r="IN103" s="197"/>
      <c r="IO103" s="197"/>
      <c r="IP103" s="197"/>
      <c r="IQ103" s="197"/>
      <c r="IR103" s="197"/>
      <c r="IS103" s="197"/>
      <c r="IT103" s="197"/>
    </row>
    <row r="104" spans="1:254" s="195" customFormat="1" x14ac:dyDescent="0.25">
      <c r="A104" s="40"/>
      <c r="B104" s="35" t="s">
        <v>12</v>
      </c>
      <c r="C104" s="36" t="s">
        <v>13</v>
      </c>
      <c r="D104" s="37">
        <v>10</v>
      </c>
      <c r="E104" s="36"/>
      <c r="F104" s="41"/>
      <c r="G104" s="37"/>
      <c r="H104" s="41"/>
      <c r="I104" s="36"/>
      <c r="J104" s="41"/>
      <c r="K104" s="42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  <c r="BV104" s="197"/>
      <c r="BW104" s="197"/>
      <c r="BX104" s="197"/>
      <c r="BY104" s="197"/>
      <c r="BZ104" s="197"/>
      <c r="CA104" s="197"/>
      <c r="CB104" s="197"/>
      <c r="CC104" s="197"/>
      <c r="CD104" s="197"/>
      <c r="CE104" s="197"/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7"/>
      <c r="DE104" s="197"/>
      <c r="DF104" s="197"/>
      <c r="DG104" s="197"/>
      <c r="DH104" s="197"/>
      <c r="DI104" s="197"/>
      <c r="DJ104" s="197"/>
      <c r="DK104" s="197"/>
      <c r="DL104" s="197"/>
      <c r="DM104" s="197"/>
      <c r="DN104" s="197"/>
      <c r="DO104" s="197"/>
      <c r="DP104" s="197"/>
      <c r="DQ104" s="197"/>
      <c r="DR104" s="197"/>
      <c r="DS104" s="197"/>
      <c r="DT104" s="197"/>
      <c r="DU104" s="197"/>
      <c r="DV104" s="197"/>
      <c r="DW104" s="197"/>
      <c r="DX104" s="197"/>
      <c r="DY104" s="197"/>
      <c r="DZ104" s="197"/>
      <c r="EA104" s="197"/>
      <c r="EB104" s="197"/>
      <c r="EC104" s="197"/>
      <c r="ED104" s="197"/>
      <c r="EE104" s="197"/>
      <c r="EF104" s="197"/>
      <c r="EG104" s="197"/>
      <c r="EH104" s="197"/>
      <c r="EI104" s="197"/>
      <c r="EJ104" s="197"/>
      <c r="EK104" s="197"/>
      <c r="EL104" s="197"/>
      <c r="EM104" s="197"/>
      <c r="EN104" s="197"/>
      <c r="EO104" s="197"/>
      <c r="EP104" s="197"/>
      <c r="EQ104" s="197"/>
      <c r="ER104" s="197"/>
      <c r="ES104" s="197"/>
      <c r="ET104" s="197"/>
      <c r="EU104" s="197"/>
      <c r="EV104" s="197"/>
      <c r="EW104" s="197"/>
      <c r="EX104" s="197"/>
      <c r="EY104" s="197"/>
      <c r="EZ104" s="197"/>
      <c r="FA104" s="197"/>
      <c r="FB104" s="197"/>
      <c r="FC104" s="197"/>
      <c r="FD104" s="197"/>
      <c r="FE104" s="197"/>
      <c r="FF104" s="197"/>
      <c r="FG104" s="197"/>
      <c r="FH104" s="197"/>
      <c r="FI104" s="197"/>
      <c r="FJ104" s="197"/>
      <c r="FK104" s="197"/>
      <c r="FL104" s="197"/>
      <c r="FM104" s="197"/>
      <c r="FN104" s="197"/>
      <c r="FO104" s="197"/>
      <c r="FP104" s="197"/>
      <c r="FQ104" s="197"/>
      <c r="FR104" s="197"/>
      <c r="FS104" s="197"/>
      <c r="FT104" s="197"/>
      <c r="FU104" s="197"/>
      <c r="FV104" s="197"/>
      <c r="FW104" s="197"/>
      <c r="FX104" s="197"/>
      <c r="FY104" s="197"/>
      <c r="FZ104" s="197"/>
      <c r="GA104" s="197"/>
      <c r="GB104" s="197"/>
      <c r="GC104" s="197"/>
      <c r="GD104" s="197"/>
      <c r="GE104" s="197"/>
      <c r="GF104" s="197"/>
      <c r="GG104" s="197"/>
      <c r="GH104" s="197"/>
      <c r="GI104" s="197"/>
      <c r="GJ104" s="197"/>
      <c r="GK104" s="197"/>
      <c r="GL104" s="197"/>
      <c r="GM104" s="197"/>
      <c r="GN104" s="197"/>
      <c r="GO104" s="197"/>
      <c r="GP104" s="197"/>
      <c r="GQ104" s="197"/>
      <c r="GR104" s="197"/>
      <c r="GS104" s="197"/>
      <c r="GT104" s="197"/>
      <c r="GU104" s="197"/>
      <c r="GV104" s="197"/>
      <c r="GW104" s="197"/>
      <c r="GX104" s="197"/>
      <c r="GY104" s="197"/>
      <c r="GZ104" s="197"/>
      <c r="HA104" s="197"/>
      <c r="HB104" s="197"/>
      <c r="HC104" s="197"/>
      <c r="HD104" s="197"/>
      <c r="HE104" s="197"/>
      <c r="HF104" s="197"/>
      <c r="HG104" s="197"/>
      <c r="HH104" s="197"/>
      <c r="HI104" s="197"/>
      <c r="HJ104" s="197"/>
      <c r="HK104" s="197"/>
      <c r="HL104" s="197"/>
      <c r="HM104" s="197"/>
      <c r="HN104" s="197"/>
      <c r="HO104" s="197"/>
      <c r="HP104" s="197"/>
      <c r="HQ104" s="197"/>
      <c r="HR104" s="197"/>
      <c r="HS104" s="197"/>
      <c r="HT104" s="197"/>
      <c r="HU104" s="197"/>
      <c r="HV104" s="197"/>
      <c r="HW104" s="197"/>
      <c r="HX104" s="197"/>
      <c r="HY104" s="197"/>
      <c r="HZ104" s="197"/>
      <c r="IA104" s="197"/>
      <c r="IB104" s="197"/>
      <c r="IC104" s="197"/>
      <c r="ID104" s="197"/>
      <c r="IE104" s="197"/>
      <c r="IF104" s="197"/>
      <c r="IG104" s="197"/>
      <c r="IH104" s="197"/>
      <c r="II104" s="197"/>
      <c r="IJ104" s="197"/>
      <c r="IK104" s="197"/>
      <c r="IL104" s="197"/>
      <c r="IM104" s="197"/>
      <c r="IN104" s="197"/>
      <c r="IO104" s="197"/>
      <c r="IP104" s="197"/>
      <c r="IQ104" s="197"/>
      <c r="IR104" s="197"/>
      <c r="IS104" s="197"/>
      <c r="IT104" s="197"/>
    </row>
    <row r="105" spans="1:254" s="195" customFormat="1" x14ac:dyDescent="0.25">
      <c r="A105" s="40"/>
      <c r="B105" s="47" t="s">
        <v>122</v>
      </c>
      <c r="C105" s="36" t="s">
        <v>20</v>
      </c>
      <c r="D105" s="37">
        <v>10</v>
      </c>
      <c r="E105" s="41"/>
      <c r="F105" s="37"/>
      <c r="G105" s="36"/>
      <c r="H105" s="41"/>
      <c r="I105" s="36"/>
      <c r="J105" s="41"/>
      <c r="K105" s="42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  <c r="DF105" s="197"/>
      <c r="DG105" s="197"/>
      <c r="DH105" s="197"/>
      <c r="DI105" s="197"/>
      <c r="DJ105" s="197"/>
      <c r="DK105" s="197"/>
      <c r="DL105" s="197"/>
      <c r="DM105" s="197"/>
      <c r="DN105" s="197"/>
      <c r="DO105" s="197"/>
      <c r="DP105" s="197"/>
      <c r="DQ105" s="197"/>
      <c r="DR105" s="197"/>
      <c r="DS105" s="197"/>
      <c r="DT105" s="197"/>
      <c r="DU105" s="197"/>
      <c r="DV105" s="197"/>
      <c r="DW105" s="197"/>
      <c r="DX105" s="197"/>
      <c r="DY105" s="197"/>
      <c r="DZ105" s="197"/>
      <c r="EA105" s="197"/>
      <c r="EB105" s="197"/>
      <c r="EC105" s="197"/>
      <c r="ED105" s="197"/>
      <c r="EE105" s="197"/>
      <c r="EF105" s="197"/>
      <c r="EG105" s="197"/>
      <c r="EH105" s="197"/>
      <c r="EI105" s="197"/>
      <c r="EJ105" s="197"/>
      <c r="EK105" s="197"/>
      <c r="EL105" s="197"/>
      <c r="EM105" s="197"/>
      <c r="EN105" s="197"/>
      <c r="EO105" s="197"/>
      <c r="EP105" s="197"/>
      <c r="EQ105" s="197"/>
      <c r="ER105" s="197"/>
      <c r="ES105" s="197"/>
      <c r="ET105" s="197"/>
      <c r="EU105" s="197"/>
      <c r="EV105" s="197"/>
      <c r="EW105" s="197"/>
      <c r="EX105" s="197"/>
      <c r="EY105" s="197"/>
      <c r="EZ105" s="197"/>
      <c r="FA105" s="197"/>
      <c r="FB105" s="197"/>
      <c r="FC105" s="197"/>
      <c r="FD105" s="197"/>
      <c r="FE105" s="197"/>
      <c r="FF105" s="197"/>
      <c r="FG105" s="197"/>
      <c r="FH105" s="197"/>
      <c r="FI105" s="197"/>
      <c r="FJ105" s="197"/>
      <c r="FK105" s="197"/>
      <c r="FL105" s="197"/>
      <c r="FM105" s="197"/>
      <c r="FN105" s="197"/>
      <c r="FO105" s="197"/>
      <c r="FP105" s="197"/>
      <c r="FQ105" s="197"/>
      <c r="FR105" s="197"/>
      <c r="FS105" s="197"/>
      <c r="FT105" s="197"/>
      <c r="FU105" s="197"/>
      <c r="FV105" s="197"/>
      <c r="FW105" s="197"/>
      <c r="FX105" s="197"/>
      <c r="FY105" s="197"/>
      <c r="FZ105" s="197"/>
      <c r="GA105" s="197"/>
      <c r="GB105" s="197"/>
      <c r="GC105" s="197"/>
      <c r="GD105" s="197"/>
      <c r="GE105" s="197"/>
      <c r="GF105" s="197"/>
      <c r="GG105" s="197"/>
      <c r="GH105" s="197"/>
      <c r="GI105" s="197"/>
      <c r="GJ105" s="197"/>
      <c r="GK105" s="197"/>
      <c r="GL105" s="197"/>
      <c r="GM105" s="197"/>
      <c r="GN105" s="197"/>
      <c r="GO105" s="197"/>
      <c r="GP105" s="197"/>
      <c r="GQ105" s="197"/>
      <c r="GR105" s="197"/>
      <c r="GS105" s="197"/>
      <c r="GT105" s="197"/>
      <c r="GU105" s="197"/>
      <c r="GV105" s="197"/>
      <c r="GW105" s="197"/>
      <c r="GX105" s="197"/>
      <c r="GY105" s="197"/>
      <c r="GZ105" s="197"/>
      <c r="HA105" s="197"/>
      <c r="HB105" s="197"/>
      <c r="HC105" s="197"/>
      <c r="HD105" s="197"/>
      <c r="HE105" s="197"/>
      <c r="HF105" s="197"/>
      <c r="HG105" s="197"/>
      <c r="HH105" s="197"/>
      <c r="HI105" s="197"/>
      <c r="HJ105" s="197"/>
      <c r="HK105" s="197"/>
      <c r="HL105" s="197"/>
      <c r="HM105" s="197"/>
      <c r="HN105" s="197"/>
      <c r="HO105" s="197"/>
      <c r="HP105" s="197"/>
      <c r="HQ105" s="197"/>
      <c r="HR105" s="197"/>
      <c r="HS105" s="197"/>
      <c r="HT105" s="197"/>
      <c r="HU105" s="197"/>
      <c r="HV105" s="197"/>
      <c r="HW105" s="197"/>
      <c r="HX105" s="197"/>
      <c r="HY105" s="197"/>
      <c r="HZ105" s="197"/>
      <c r="IA105" s="197"/>
      <c r="IB105" s="197"/>
      <c r="IC105" s="197"/>
      <c r="ID105" s="197"/>
      <c r="IE105" s="197"/>
      <c r="IF105" s="197"/>
      <c r="IG105" s="197"/>
      <c r="IH105" s="197"/>
      <c r="II105" s="197"/>
      <c r="IJ105" s="197"/>
      <c r="IK105" s="197"/>
      <c r="IL105" s="197"/>
      <c r="IM105" s="197"/>
      <c r="IN105" s="197"/>
      <c r="IO105" s="197"/>
      <c r="IP105" s="197"/>
      <c r="IQ105" s="197"/>
      <c r="IR105" s="197"/>
      <c r="IS105" s="197"/>
      <c r="IT105" s="197"/>
    </row>
    <row r="106" spans="1:254" s="195" customFormat="1" x14ac:dyDescent="0.25">
      <c r="A106" s="40"/>
      <c r="B106" s="47" t="s">
        <v>148</v>
      </c>
      <c r="C106" s="36" t="s">
        <v>92</v>
      </c>
      <c r="D106" s="37">
        <v>0.7</v>
      </c>
      <c r="E106" s="41"/>
      <c r="F106" s="37"/>
      <c r="G106" s="36"/>
      <c r="H106" s="41"/>
      <c r="I106" s="36"/>
      <c r="J106" s="41"/>
      <c r="K106" s="39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7"/>
      <c r="CL106" s="197"/>
      <c r="CM106" s="197"/>
      <c r="CN106" s="197"/>
      <c r="CO106" s="197"/>
      <c r="CP106" s="197"/>
      <c r="CQ106" s="197"/>
      <c r="CR106" s="197"/>
      <c r="CS106" s="197"/>
      <c r="CT106" s="197"/>
      <c r="CU106" s="197"/>
      <c r="CV106" s="197"/>
      <c r="CW106" s="197"/>
      <c r="CX106" s="197"/>
      <c r="CY106" s="197"/>
      <c r="CZ106" s="197"/>
      <c r="DA106" s="197"/>
      <c r="DB106" s="197"/>
      <c r="DC106" s="197"/>
      <c r="DD106" s="197"/>
      <c r="DE106" s="197"/>
      <c r="DF106" s="197"/>
      <c r="DG106" s="197"/>
      <c r="DH106" s="197"/>
      <c r="DI106" s="197"/>
      <c r="DJ106" s="197"/>
      <c r="DK106" s="197"/>
      <c r="DL106" s="197"/>
      <c r="DM106" s="197"/>
      <c r="DN106" s="197"/>
      <c r="DO106" s="197"/>
      <c r="DP106" s="197"/>
      <c r="DQ106" s="197"/>
      <c r="DR106" s="197"/>
      <c r="DS106" s="197"/>
      <c r="DT106" s="197"/>
      <c r="DU106" s="197"/>
      <c r="DV106" s="197"/>
      <c r="DW106" s="197"/>
      <c r="DX106" s="197"/>
      <c r="DY106" s="197"/>
      <c r="DZ106" s="197"/>
      <c r="EA106" s="197"/>
      <c r="EB106" s="197"/>
      <c r="EC106" s="197"/>
      <c r="ED106" s="197"/>
      <c r="EE106" s="197"/>
      <c r="EF106" s="197"/>
      <c r="EG106" s="197"/>
      <c r="EH106" s="197"/>
      <c r="EI106" s="197"/>
      <c r="EJ106" s="197"/>
      <c r="EK106" s="197"/>
      <c r="EL106" s="197"/>
      <c r="EM106" s="197"/>
      <c r="EN106" s="197"/>
      <c r="EO106" s="197"/>
      <c r="EP106" s="197"/>
      <c r="EQ106" s="197"/>
      <c r="ER106" s="197"/>
      <c r="ES106" s="197"/>
      <c r="ET106" s="197"/>
      <c r="EU106" s="197"/>
      <c r="EV106" s="197"/>
      <c r="EW106" s="197"/>
      <c r="EX106" s="197"/>
      <c r="EY106" s="197"/>
      <c r="EZ106" s="197"/>
      <c r="FA106" s="197"/>
      <c r="FB106" s="197"/>
      <c r="FC106" s="197"/>
      <c r="FD106" s="197"/>
      <c r="FE106" s="197"/>
      <c r="FF106" s="197"/>
      <c r="FG106" s="197"/>
      <c r="FH106" s="197"/>
      <c r="FI106" s="197"/>
      <c r="FJ106" s="197"/>
      <c r="FK106" s="197"/>
      <c r="FL106" s="197"/>
      <c r="FM106" s="197"/>
      <c r="FN106" s="197"/>
      <c r="FO106" s="197"/>
      <c r="FP106" s="197"/>
      <c r="FQ106" s="197"/>
      <c r="FR106" s="197"/>
      <c r="FS106" s="197"/>
      <c r="FT106" s="197"/>
      <c r="FU106" s="197"/>
      <c r="FV106" s="197"/>
      <c r="FW106" s="197"/>
      <c r="FX106" s="197"/>
      <c r="FY106" s="197"/>
      <c r="FZ106" s="197"/>
      <c r="GA106" s="197"/>
      <c r="GB106" s="197"/>
      <c r="GC106" s="197"/>
      <c r="GD106" s="197"/>
      <c r="GE106" s="197"/>
      <c r="GF106" s="197"/>
      <c r="GG106" s="197"/>
      <c r="GH106" s="197"/>
      <c r="GI106" s="197"/>
      <c r="GJ106" s="197"/>
      <c r="GK106" s="197"/>
      <c r="GL106" s="197"/>
      <c r="GM106" s="197"/>
      <c r="GN106" s="197"/>
      <c r="GO106" s="197"/>
      <c r="GP106" s="197"/>
      <c r="GQ106" s="197"/>
      <c r="GR106" s="197"/>
      <c r="GS106" s="197"/>
      <c r="GT106" s="197"/>
      <c r="GU106" s="197"/>
      <c r="GV106" s="197"/>
      <c r="GW106" s="197"/>
      <c r="GX106" s="197"/>
      <c r="GY106" s="197"/>
      <c r="GZ106" s="197"/>
      <c r="HA106" s="197"/>
      <c r="HB106" s="197"/>
      <c r="HC106" s="197"/>
      <c r="HD106" s="197"/>
      <c r="HE106" s="197"/>
      <c r="HF106" s="197"/>
      <c r="HG106" s="197"/>
      <c r="HH106" s="197"/>
      <c r="HI106" s="197"/>
      <c r="HJ106" s="197"/>
      <c r="HK106" s="197"/>
      <c r="HL106" s="197"/>
      <c r="HM106" s="197"/>
      <c r="HN106" s="197"/>
      <c r="HO106" s="197"/>
      <c r="HP106" s="197"/>
      <c r="HQ106" s="197"/>
      <c r="HR106" s="197"/>
      <c r="HS106" s="197"/>
      <c r="HT106" s="197"/>
      <c r="HU106" s="197"/>
      <c r="HV106" s="197"/>
      <c r="HW106" s="197"/>
      <c r="HX106" s="197"/>
      <c r="HY106" s="197"/>
      <c r="HZ106" s="197"/>
      <c r="IA106" s="197"/>
      <c r="IB106" s="197"/>
      <c r="IC106" s="197"/>
      <c r="ID106" s="197"/>
      <c r="IE106" s="197"/>
      <c r="IF106" s="197"/>
      <c r="IG106" s="197"/>
      <c r="IH106" s="197"/>
      <c r="II106" s="197"/>
      <c r="IJ106" s="197"/>
      <c r="IK106" s="197"/>
      <c r="IL106" s="197"/>
      <c r="IM106" s="197"/>
      <c r="IN106" s="197"/>
      <c r="IO106" s="197"/>
      <c r="IP106" s="197"/>
      <c r="IQ106" s="197"/>
      <c r="IR106" s="197"/>
      <c r="IS106" s="197"/>
      <c r="IT106" s="197"/>
    </row>
    <row r="107" spans="1:254" s="195" customFormat="1" x14ac:dyDescent="0.25">
      <c r="A107" s="40"/>
      <c r="B107" s="35" t="s">
        <v>33</v>
      </c>
      <c r="C107" s="36" t="s">
        <v>14</v>
      </c>
      <c r="D107" s="41">
        <v>11</v>
      </c>
      <c r="E107" s="36"/>
      <c r="F107" s="41"/>
      <c r="G107" s="36"/>
      <c r="H107" s="41"/>
      <c r="I107" s="36"/>
      <c r="J107" s="41"/>
      <c r="K107" s="39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197"/>
      <c r="DG107" s="197"/>
      <c r="DH107" s="197"/>
      <c r="DI107" s="197"/>
      <c r="DJ107" s="197"/>
      <c r="DK107" s="197"/>
      <c r="DL107" s="197"/>
      <c r="DM107" s="197"/>
      <c r="DN107" s="197"/>
      <c r="DO107" s="197"/>
      <c r="DP107" s="197"/>
      <c r="DQ107" s="197"/>
      <c r="DR107" s="197"/>
      <c r="DS107" s="197"/>
      <c r="DT107" s="197"/>
      <c r="DU107" s="197"/>
      <c r="DV107" s="197"/>
      <c r="DW107" s="197"/>
      <c r="DX107" s="197"/>
      <c r="DY107" s="197"/>
      <c r="DZ107" s="197"/>
      <c r="EA107" s="197"/>
      <c r="EB107" s="197"/>
      <c r="EC107" s="197"/>
      <c r="ED107" s="197"/>
      <c r="EE107" s="197"/>
      <c r="EF107" s="197"/>
      <c r="EG107" s="197"/>
      <c r="EH107" s="197"/>
      <c r="EI107" s="197"/>
      <c r="EJ107" s="197"/>
      <c r="EK107" s="197"/>
      <c r="EL107" s="197"/>
      <c r="EM107" s="197"/>
      <c r="EN107" s="197"/>
      <c r="EO107" s="197"/>
      <c r="EP107" s="197"/>
      <c r="EQ107" s="197"/>
      <c r="ER107" s="197"/>
      <c r="ES107" s="197"/>
      <c r="ET107" s="197"/>
      <c r="EU107" s="197"/>
      <c r="EV107" s="197"/>
      <c r="EW107" s="197"/>
      <c r="EX107" s="197"/>
      <c r="EY107" s="197"/>
      <c r="EZ107" s="197"/>
      <c r="FA107" s="197"/>
      <c r="FB107" s="197"/>
      <c r="FC107" s="197"/>
      <c r="FD107" s="197"/>
      <c r="FE107" s="197"/>
      <c r="FF107" s="197"/>
      <c r="FG107" s="197"/>
      <c r="FH107" s="197"/>
      <c r="FI107" s="197"/>
      <c r="FJ107" s="197"/>
      <c r="FK107" s="197"/>
      <c r="FL107" s="197"/>
      <c r="FM107" s="197"/>
      <c r="FN107" s="197"/>
      <c r="FO107" s="197"/>
      <c r="FP107" s="197"/>
      <c r="FQ107" s="197"/>
      <c r="FR107" s="197"/>
      <c r="FS107" s="197"/>
      <c r="FT107" s="197"/>
      <c r="FU107" s="197"/>
      <c r="FV107" s="197"/>
      <c r="FW107" s="197"/>
      <c r="FX107" s="197"/>
      <c r="FY107" s="197"/>
      <c r="FZ107" s="197"/>
      <c r="GA107" s="197"/>
      <c r="GB107" s="197"/>
      <c r="GC107" s="197"/>
      <c r="GD107" s="197"/>
      <c r="GE107" s="197"/>
      <c r="GF107" s="197"/>
      <c r="GG107" s="197"/>
      <c r="GH107" s="197"/>
      <c r="GI107" s="197"/>
      <c r="GJ107" s="197"/>
      <c r="GK107" s="197"/>
      <c r="GL107" s="197"/>
      <c r="GM107" s="197"/>
      <c r="GN107" s="197"/>
      <c r="GO107" s="197"/>
      <c r="GP107" s="197"/>
      <c r="GQ107" s="197"/>
      <c r="GR107" s="197"/>
      <c r="GS107" s="197"/>
      <c r="GT107" s="197"/>
      <c r="GU107" s="197"/>
      <c r="GV107" s="197"/>
      <c r="GW107" s="197"/>
      <c r="GX107" s="197"/>
      <c r="GY107" s="197"/>
      <c r="GZ107" s="197"/>
      <c r="HA107" s="197"/>
      <c r="HB107" s="197"/>
      <c r="HC107" s="197"/>
      <c r="HD107" s="197"/>
      <c r="HE107" s="197"/>
      <c r="HF107" s="197"/>
      <c r="HG107" s="197"/>
      <c r="HH107" s="197"/>
      <c r="HI107" s="197"/>
      <c r="HJ107" s="197"/>
      <c r="HK107" s="197"/>
      <c r="HL107" s="197"/>
      <c r="HM107" s="197"/>
      <c r="HN107" s="197"/>
      <c r="HO107" s="197"/>
      <c r="HP107" s="197"/>
      <c r="HQ107" s="197"/>
      <c r="HR107" s="197"/>
      <c r="HS107" s="197"/>
      <c r="HT107" s="197"/>
      <c r="HU107" s="197"/>
      <c r="HV107" s="197"/>
      <c r="HW107" s="197"/>
      <c r="HX107" s="197"/>
      <c r="HY107" s="197"/>
      <c r="HZ107" s="197"/>
      <c r="IA107" s="197"/>
      <c r="IB107" s="197"/>
      <c r="IC107" s="197"/>
      <c r="ID107" s="197"/>
      <c r="IE107" s="197"/>
      <c r="IF107" s="197"/>
      <c r="IG107" s="197"/>
      <c r="IH107" s="197"/>
      <c r="II107" s="197"/>
      <c r="IJ107" s="197"/>
      <c r="IK107" s="197"/>
      <c r="IL107" s="197"/>
      <c r="IM107" s="197"/>
      <c r="IN107" s="197"/>
      <c r="IO107" s="197"/>
      <c r="IP107" s="197"/>
      <c r="IQ107" s="197"/>
      <c r="IR107" s="197"/>
      <c r="IS107" s="197"/>
      <c r="IT107" s="197"/>
    </row>
    <row r="108" spans="1:254" s="195" customFormat="1" ht="40.5" x14ac:dyDescent="0.25">
      <c r="A108" s="40">
        <v>20</v>
      </c>
      <c r="B108" s="35" t="s">
        <v>133</v>
      </c>
      <c r="C108" s="36" t="s">
        <v>32</v>
      </c>
      <c r="D108" s="37">
        <v>9</v>
      </c>
      <c r="E108" s="36"/>
      <c r="F108" s="41"/>
      <c r="G108" s="36"/>
      <c r="H108" s="41"/>
      <c r="I108" s="36"/>
      <c r="J108" s="41"/>
      <c r="K108" s="39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197"/>
      <c r="BC108" s="197"/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97"/>
      <c r="BR108" s="197"/>
      <c r="BS108" s="197"/>
      <c r="BT108" s="197"/>
      <c r="BU108" s="197"/>
      <c r="BV108" s="197"/>
      <c r="BW108" s="197"/>
      <c r="BX108" s="197"/>
      <c r="BY108" s="197"/>
      <c r="BZ108" s="197"/>
      <c r="CA108" s="197"/>
      <c r="CB108" s="197"/>
      <c r="CC108" s="197"/>
      <c r="CD108" s="197"/>
      <c r="CE108" s="197"/>
      <c r="CF108" s="197"/>
      <c r="CG108" s="197"/>
      <c r="CH108" s="197"/>
      <c r="CI108" s="197"/>
      <c r="CJ108" s="197"/>
      <c r="CK108" s="197"/>
      <c r="CL108" s="197"/>
      <c r="CM108" s="197"/>
      <c r="CN108" s="197"/>
      <c r="CO108" s="197"/>
      <c r="CP108" s="197"/>
      <c r="CQ108" s="197"/>
      <c r="CR108" s="197"/>
      <c r="CS108" s="197"/>
      <c r="CT108" s="197"/>
      <c r="CU108" s="197"/>
      <c r="CV108" s="197"/>
      <c r="CW108" s="197"/>
      <c r="CX108" s="197"/>
      <c r="CY108" s="197"/>
      <c r="CZ108" s="197"/>
      <c r="DA108" s="197"/>
      <c r="DB108" s="197"/>
      <c r="DC108" s="197"/>
      <c r="DD108" s="197"/>
      <c r="DE108" s="197"/>
      <c r="DF108" s="197"/>
      <c r="DG108" s="197"/>
      <c r="DH108" s="197"/>
      <c r="DI108" s="197"/>
      <c r="DJ108" s="197"/>
      <c r="DK108" s="197"/>
      <c r="DL108" s="197"/>
      <c r="DM108" s="197"/>
      <c r="DN108" s="197"/>
      <c r="DO108" s="197"/>
      <c r="DP108" s="197"/>
      <c r="DQ108" s="197"/>
      <c r="DR108" s="197"/>
      <c r="DS108" s="197"/>
      <c r="DT108" s="197"/>
      <c r="DU108" s="197"/>
      <c r="DV108" s="197"/>
      <c r="DW108" s="197"/>
      <c r="DX108" s="197"/>
      <c r="DY108" s="197"/>
      <c r="DZ108" s="197"/>
      <c r="EA108" s="197"/>
      <c r="EB108" s="197"/>
      <c r="EC108" s="197"/>
      <c r="ED108" s="197"/>
      <c r="EE108" s="197"/>
      <c r="EF108" s="197"/>
      <c r="EG108" s="197"/>
      <c r="EH108" s="197"/>
      <c r="EI108" s="197"/>
      <c r="EJ108" s="197"/>
      <c r="EK108" s="197"/>
      <c r="EL108" s="197"/>
      <c r="EM108" s="197"/>
      <c r="EN108" s="197"/>
      <c r="EO108" s="197"/>
      <c r="EP108" s="197"/>
      <c r="EQ108" s="197"/>
      <c r="ER108" s="197"/>
      <c r="ES108" s="197"/>
      <c r="ET108" s="197"/>
      <c r="EU108" s="197"/>
      <c r="EV108" s="197"/>
      <c r="EW108" s="197"/>
      <c r="EX108" s="197"/>
      <c r="EY108" s="197"/>
      <c r="EZ108" s="197"/>
      <c r="FA108" s="197"/>
      <c r="FB108" s="197"/>
      <c r="FC108" s="197"/>
      <c r="FD108" s="197"/>
      <c r="FE108" s="197"/>
      <c r="FF108" s="197"/>
      <c r="FG108" s="197"/>
      <c r="FH108" s="197"/>
      <c r="FI108" s="197"/>
      <c r="FJ108" s="197"/>
      <c r="FK108" s="197"/>
      <c r="FL108" s="197"/>
      <c r="FM108" s="197"/>
      <c r="FN108" s="197"/>
      <c r="FO108" s="197"/>
      <c r="FP108" s="197"/>
      <c r="FQ108" s="197"/>
      <c r="FR108" s="197"/>
      <c r="FS108" s="197"/>
      <c r="FT108" s="197"/>
      <c r="FU108" s="197"/>
      <c r="FV108" s="197"/>
      <c r="FW108" s="197"/>
      <c r="FX108" s="197"/>
      <c r="FY108" s="197"/>
      <c r="FZ108" s="197"/>
      <c r="GA108" s="197"/>
      <c r="GB108" s="197"/>
      <c r="GC108" s="197"/>
      <c r="GD108" s="197"/>
      <c r="GE108" s="197"/>
      <c r="GF108" s="197"/>
      <c r="GG108" s="197"/>
      <c r="GH108" s="197"/>
      <c r="GI108" s="197"/>
      <c r="GJ108" s="197"/>
      <c r="GK108" s="197"/>
      <c r="GL108" s="197"/>
      <c r="GM108" s="197"/>
      <c r="GN108" s="197"/>
      <c r="GO108" s="197"/>
      <c r="GP108" s="197"/>
      <c r="GQ108" s="197"/>
      <c r="GR108" s="197"/>
      <c r="GS108" s="197"/>
      <c r="GT108" s="197"/>
      <c r="GU108" s="197"/>
      <c r="GV108" s="197"/>
      <c r="GW108" s="197"/>
      <c r="GX108" s="197"/>
      <c r="GY108" s="197"/>
      <c r="GZ108" s="197"/>
      <c r="HA108" s="197"/>
      <c r="HB108" s="197"/>
      <c r="HC108" s="197"/>
      <c r="HD108" s="197"/>
      <c r="HE108" s="197"/>
      <c r="HF108" s="197"/>
      <c r="HG108" s="197"/>
      <c r="HH108" s="197"/>
      <c r="HI108" s="197"/>
      <c r="HJ108" s="197"/>
      <c r="HK108" s="197"/>
      <c r="HL108" s="197"/>
      <c r="HM108" s="197"/>
      <c r="HN108" s="197"/>
      <c r="HO108" s="197"/>
      <c r="HP108" s="197"/>
      <c r="HQ108" s="197"/>
      <c r="HR108" s="197"/>
      <c r="HS108" s="197"/>
      <c r="HT108" s="197"/>
      <c r="HU108" s="197"/>
      <c r="HV108" s="197"/>
      <c r="HW108" s="197"/>
      <c r="HX108" s="197"/>
      <c r="HY108" s="197"/>
      <c r="HZ108" s="197"/>
      <c r="IA108" s="197"/>
      <c r="IB108" s="197"/>
      <c r="IC108" s="197"/>
      <c r="ID108" s="197"/>
      <c r="IE108" s="197"/>
      <c r="IF108" s="197"/>
      <c r="IG108" s="197"/>
      <c r="IH108" s="197"/>
      <c r="II108" s="197"/>
      <c r="IJ108" s="197"/>
      <c r="IK108" s="197"/>
      <c r="IL108" s="197"/>
      <c r="IM108" s="197"/>
      <c r="IN108" s="197"/>
      <c r="IO108" s="197"/>
      <c r="IP108" s="197"/>
      <c r="IQ108" s="197"/>
      <c r="IR108" s="197"/>
      <c r="IS108" s="197"/>
      <c r="IT108" s="197"/>
    </row>
    <row r="109" spans="1:254" s="195" customFormat="1" x14ac:dyDescent="0.25">
      <c r="A109" s="40"/>
      <c r="B109" s="35" t="s">
        <v>12</v>
      </c>
      <c r="C109" s="36" t="s">
        <v>13</v>
      </c>
      <c r="D109" s="41">
        <v>18</v>
      </c>
      <c r="E109" s="36"/>
      <c r="F109" s="41"/>
      <c r="G109" s="37"/>
      <c r="H109" s="37"/>
      <c r="I109" s="37"/>
      <c r="J109" s="37"/>
      <c r="K109" s="42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7"/>
      <c r="BC109" s="197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7"/>
      <c r="BP109" s="197"/>
      <c r="BQ109" s="197"/>
      <c r="BR109" s="197"/>
      <c r="BS109" s="197"/>
      <c r="BT109" s="197"/>
      <c r="BU109" s="197"/>
      <c r="BV109" s="197"/>
      <c r="BW109" s="197"/>
      <c r="BX109" s="197"/>
      <c r="BY109" s="197"/>
      <c r="BZ109" s="197"/>
      <c r="CA109" s="197"/>
      <c r="CB109" s="197"/>
      <c r="CC109" s="197"/>
      <c r="CD109" s="197"/>
      <c r="CE109" s="197"/>
      <c r="CF109" s="197"/>
      <c r="CG109" s="197"/>
      <c r="CH109" s="197"/>
      <c r="CI109" s="197"/>
      <c r="CJ109" s="197"/>
      <c r="CK109" s="197"/>
      <c r="CL109" s="197"/>
      <c r="CM109" s="197"/>
      <c r="CN109" s="197"/>
      <c r="CO109" s="197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197"/>
      <c r="DA109" s="197"/>
      <c r="DB109" s="197"/>
      <c r="DC109" s="197"/>
      <c r="DD109" s="197"/>
      <c r="DE109" s="197"/>
      <c r="DF109" s="197"/>
      <c r="DG109" s="197"/>
      <c r="DH109" s="197"/>
      <c r="DI109" s="197"/>
      <c r="DJ109" s="197"/>
      <c r="DK109" s="197"/>
      <c r="DL109" s="197"/>
      <c r="DM109" s="197"/>
      <c r="DN109" s="197"/>
      <c r="DO109" s="197"/>
      <c r="DP109" s="197"/>
      <c r="DQ109" s="197"/>
      <c r="DR109" s="197"/>
      <c r="DS109" s="197"/>
      <c r="DT109" s="197"/>
      <c r="DU109" s="197"/>
      <c r="DV109" s="197"/>
      <c r="DW109" s="197"/>
      <c r="DX109" s="197"/>
      <c r="DY109" s="197"/>
      <c r="DZ109" s="197"/>
      <c r="EA109" s="197"/>
      <c r="EB109" s="197"/>
      <c r="EC109" s="197"/>
      <c r="ED109" s="197"/>
      <c r="EE109" s="197"/>
      <c r="EF109" s="197"/>
      <c r="EG109" s="197"/>
      <c r="EH109" s="197"/>
      <c r="EI109" s="197"/>
      <c r="EJ109" s="197"/>
      <c r="EK109" s="197"/>
      <c r="EL109" s="197"/>
      <c r="EM109" s="197"/>
      <c r="EN109" s="197"/>
      <c r="EO109" s="197"/>
      <c r="EP109" s="197"/>
      <c r="EQ109" s="197"/>
      <c r="ER109" s="197"/>
      <c r="ES109" s="197"/>
      <c r="ET109" s="197"/>
      <c r="EU109" s="197"/>
      <c r="EV109" s="197"/>
      <c r="EW109" s="197"/>
      <c r="EX109" s="197"/>
      <c r="EY109" s="197"/>
      <c r="EZ109" s="197"/>
      <c r="FA109" s="197"/>
      <c r="FB109" s="197"/>
      <c r="FC109" s="197"/>
      <c r="FD109" s="197"/>
      <c r="FE109" s="197"/>
      <c r="FF109" s="197"/>
      <c r="FG109" s="197"/>
      <c r="FH109" s="197"/>
      <c r="FI109" s="197"/>
      <c r="FJ109" s="197"/>
      <c r="FK109" s="197"/>
      <c r="FL109" s="197"/>
      <c r="FM109" s="197"/>
      <c r="FN109" s="197"/>
      <c r="FO109" s="197"/>
      <c r="FP109" s="197"/>
      <c r="FQ109" s="197"/>
      <c r="FR109" s="197"/>
      <c r="FS109" s="197"/>
      <c r="FT109" s="197"/>
      <c r="FU109" s="197"/>
      <c r="FV109" s="197"/>
      <c r="FW109" s="197"/>
      <c r="FX109" s="197"/>
      <c r="FY109" s="197"/>
      <c r="FZ109" s="197"/>
      <c r="GA109" s="197"/>
      <c r="GB109" s="197"/>
      <c r="GC109" s="197"/>
      <c r="GD109" s="197"/>
      <c r="GE109" s="197"/>
      <c r="GF109" s="197"/>
      <c r="GG109" s="197"/>
      <c r="GH109" s="197"/>
      <c r="GI109" s="197"/>
      <c r="GJ109" s="197"/>
      <c r="GK109" s="197"/>
      <c r="GL109" s="197"/>
      <c r="GM109" s="197"/>
      <c r="GN109" s="197"/>
      <c r="GO109" s="197"/>
      <c r="GP109" s="197"/>
      <c r="GQ109" s="197"/>
      <c r="GR109" s="197"/>
      <c r="GS109" s="197"/>
      <c r="GT109" s="197"/>
      <c r="GU109" s="197"/>
      <c r="GV109" s="197"/>
      <c r="GW109" s="197"/>
      <c r="GX109" s="197"/>
      <c r="GY109" s="197"/>
      <c r="GZ109" s="197"/>
      <c r="HA109" s="197"/>
      <c r="HB109" s="197"/>
      <c r="HC109" s="197"/>
      <c r="HD109" s="197"/>
      <c r="HE109" s="197"/>
      <c r="HF109" s="197"/>
      <c r="HG109" s="197"/>
      <c r="HH109" s="197"/>
      <c r="HI109" s="197"/>
      <c r="HJ109" s="197"/>
      <c r="HK109" s="197"/>
      <c r="HL109" s="197"/>
      <c r="HM109" s="197"/>
      <c r="HN109" s="197"/>
      <c r="HO109" s="197"/>
      <c r="HP109" s="197"/>
      <c r="HQ109" s="197"/>
      <c r="HR109" s="197"/>
      <c r="HS109" s="197"/>
      <c r="HT109" s="197"/>
      <c r="HU109" s="197"/>
      <c r="HV109" s="197"/>
      <c r="HW109" s="197"/>
      <c r="HX109" s="197"/>
      <c r="HY109" s="197"/>
      <c r="HZ109" s="197"/>
      <c r="IA109" s="197"/>
      <c r="IB109" s="197"/>
      <c r="IC109" s="197"/>
      <c r="ID109" s="197"/>
      <c r="IE109" s="197"/>
      <c r="IF109" s="197"/>
      <c r="IG109" s="197"/>
      <c r="IH109" s="197"/>
      <c r="II109" s="197"/>
      <c r="IJ109" s="197"/>
      <c r="IK109" s="197"/>
      <c r="IL109" s="197"/>
      <c r="IM109" s="197"/>
      <c r="IN109" s="197"/>
      <c r="IO109" s="197"/>
      <c r="IP109" s="197"/>
      <c r="IQ109" s="197"/>
      <c r="IR109" s="197"/>
      <c r="IS109" s="197"/>
      <c r="IT109" s="197"/>
    </row>
    <row r="110" spans="1:254" s="195" customFormat="1" x14ac:dyDescent="0.25">
      <c r="A110" s="40"/>
      <c r="B110" s="35" t="s">
        <v>37</v>
      </c>
      <c r="C110" s="36" t="s">
        <v>14</v>
      </c>
      <c r="D110" s="41">
        <v>0.63000000000000012</v>
      </c>
      <c r="E110" s="36"/>
      <c r="F110" s="41"/>
      <c r="G110" s="41"/>
      <c r="H110" s="41"/>
      <c r="I110" s="41"/>
      <c r="J110" s="41"/>
      <c r="K110" s="39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7"/>
      <c r="BB110" s="197"/>
      <c r="BC110" s="197"/>
      <c r="BD110" s="197"/>
      <c r="BE110" s="197"/>
      <c r="BF110" s="197"/>
      <c r="BG110" s="197"/>
      <c r="BH110" s="197"/>
      <c r="BI110" s="197"/>
      <c r="BJ110" s="197"/>
      <c r="BK110" s="197"/>
      <c r="BL110" s="197"/>
      <c r="BM110" s="197"/>
      <c r="BN110" s="197"/>
      <c r="BO110" s="197"/>
      <c r="BP110" s="197"/>
      <c r="BQ110" s="197"/>
      <c r="BR110" s="197"/>
      <c r="BS110" s="197"/>
      <c r="BT110" s="197"/>
      <c r="BU110" s="197"/>
      <c r="BV110" s="197"/>
      <c r="BW110" s="197"/>
      <c r="BX110" s="197"/>
      <c r="BY110" s="197"/>
      <c r="BZ110" s="197"/>
      <c r="CA110" s="197"/>
      <c r="CB110" s="197"/>
      <c r="CC110" s="197"/>
      <c r="CD110" s="197"/>
      <c r="CE110" s="197"/>
      <c r="CF110" s="197"/>
      <c r="CG110" s="197"/>
      <c r="CH110" s="197"/>
      <c r="CI110" s="197"/>
      <c r="CJ110" s="197"/>
      <c r="CK110" s="197"/>
      <c r="CL110" s="197"/>
      <c r="CM110" s="197"/>
      <c r="CN110" s="197"/>
      <c r="CO110" s="197"/>
      <c r="CP110" s="197"/>
      <c r="CQ110" s="197"/>
      <c r="CR110" s="197"/>
      <c r="CS110" s="197"/>
      <c r="CT110" s="197"/>
      <c r="CU110" s="197"/>
      <c r="CV110" s="197"/>
      <c r="CW110" s="197"/>
      <c r="CX110" s="197"/>
      <c r="CY110" s="197"/>
      <c r="CZ110" s="197"/>
      <c r="DA110" s="197"/>
      <c r="DB110" s="197"/>
      <c r="DC110" s="197"/>
      <c r="DD110" s="197"/>
      <c r="DE110" s="197"/>
      <c r="DF110" s="197"/>
      <c r="DG110" s="197"/>
      <c r="DH110" s="197"/>
      <c r="DI110" s="197"/>
      <c r="DJ110" s="197"/>
      <c r="DK110" s="197"/>
      <c r="DL110" s="197"/>
      <c r="DM110" s="197"/>
      <c r="DN110" s="197"/>
      <c r="DO110" s="197"/>
      <c r="DP110" s="197"/>
      <c r="DQ110" s="197"/>
      <c r="DR110" s="197"/>
      <c r="DS110" s="197"/>
      <c r="DT110" s="197"/>
      <c r="DU110" s="197"/>
      <c r="DV110" s="197"/>
      <c r="DW110" s="197"/>
      <c r="DX110" s="197"/>
      <c r="DY110" s="197"/>
      <c r="DZ110" s="197"/>
      <c r="EA110" s="197"/>
      <c r="EB110" s="197"/>
      <c r="EC110" s="197"/>
      <c r="ED110" s="197"/>
      <c r="EE110" s="197"/>
      <c r="EF110" s="197"/>
      <c r="EG110" s="197"/>
      <c r="EH110" s="197"/>
      <c r="EI110" s="197"/>
      <c r="EJ110" s="197"/>
      <c r="EK110" s="197"/>
      <c r="EL110" s="197"/>
      <c r="EM110" s="197"/>
      <c r="EN110" s="197"/>
      <c r="EO110" s="197"/>
      <c r="EP110" s="197"/>
      <c r="EQ110" s="197"/>
      <c r="ER110" s="197"/>
      <c r="ES110" s="197"/>
      <c r="ET110" s="197"/>
      <c r="EU110" s="197"/>
      <c r="EV110" s="197"/>
      <c r="EW110" s="197"/>
      <c r="EX110" s="197"/>
      <c r="EY110" s="197"/>
      <c r="EZ110" s="197"/>
      <c r="FA110" s="197"/>
      <c r="FB110" s="197"/>
      <c r="FC110" s="197"/>
      <c r="FD110" s="197"/>
      <c r="FE110" s="197"/>
      <c r="FF110" s="197"/>
      <c r="FG110" s="197"/>
      <c r="FH110" s="197"/>
      <c r="FI110" s="197"/>
      <c r="FJ110" s="197"/>
      <c r="FK110" s="197"/>
      <c r="FL110" s="197"/>
      <c r="FM110" s="197"/>
      <c r="FN110" s="197"/>
      <c r="FO110" s="197"/>
      <c r="FP110" s="197"/>
      <c r="FQ110" s="197"/>
      <c r="FR110" s="197"/>
      <c r="FS110" s="197"/>
      <c r="FT110" s="197"/>
      <c r="FU110" s="197"/>
      <c r="FV110" s="197"/>
      <c r="FW110" s="197"/>
      <c r="FX110" s="197"/>
      <c r="FY110" s="197"/>
      <c r="FZ110" s="197"/>
      <c r="GA110" s="197"/>
      <c r="GB110" s="197"/>
      <c r="GC110" s="197"/>
      <c r="GD110" s="197"/>
      <c r="GE110" s="197"/>
      <c r="GF110" s="197"/>
      <c r="GG110" s="197"/>
      <c r="GH110" s="197"/>
      <c r="GI110" s="197"/>
      <c r="GJ110" s="197"/>
      <c r="GK110" s="197"/>
      <c r="GL110" s="197"/>
      <c r="GM110" s="197"/>
      <c r="GN110" s="197"/>
      <c r="GO110" s="197"/>
      <c r="GP110" s="197"/>
      <c r="GQ110" s="197"/>
      <c r="GR110" s="197"/>
      <c r="GS110" s="197"/>
      <c r="GT110" s="197"/>
      <c r="GU110" s="197"/>
      <c r="GV110" s="197"/>
      <c r="GW110" s="197"/>
      <c r="GX110" s="197"/>
      <c r="GY110" s="197"/>
      <c r="GZ110" s="197"/>
      <c r="HA110" s="197"/>
      <c r="HB110" s="197"/>
      <c r="HC110" s="197"/>
      <c r="HD110" s="197"/>
      <c r="HE110" s="197"/>
      <c r="HF110" s="197"/>
      <c r="HG110" s="197"/>
      <c r="HH110" s="197"/>
      <c r="HI110" s="197"/>
      <c r="HJ110" s="197"/>
      <c r="HK110" s="197"/>
      <c r="HL110" s="197"/>
      <c r="HM110" s="197"/>
      <c r="HN110" s="197"/>
      <c r="HO110" s="197"/>
      <c r="HP110" s="197"/>
      <c r="HQ110" s="197"/>
      <c r="HR110" s="197"/>
      <c r="HS110" s="197"/>
      <c r="HT110" s="197"/>
      <c r="HU110" s="197"/>
      <c r="HV110" s="197"/>
      <c r="HW110" s="197"/>
      <c r="HX110" s="197"/>
      <c r="HY110" s="197"/>
      <c r="HZ110" s="197"/>
      <c r="IA110" s="197"/>
      <c r="IB110" s="197"/>
      <c r="IC110" s="197"/>
      <c r="ID110" s="197"/>
      <c r="IE110" s="197"/>
      <c r="IF110" s="197"/>
      <c r="IG110" s="197"/>
      <c r="IH110" s="197"/>
      <c r="II110" s="197"/>
      <c r="IJ110" s="197"/>
      <c r="IK110" s="197"/>
      <c r="IL110" s="197"/>
      <c r="IM110" s="197"/>
      <c r="IN110" s="197"/>
      <c r="IO110" s="197"/>
      <c r="IP110" s="197"/>
      <c r="IQ110" s="197"/>
      <c r="IR110" s="197"/>
      <c r="IS110" s="197"/>
      <c r="IT110" s="197"/>
    </row>
    <row r="111" spans="1:254" s="195" customFormat="1" x14ac:dyDescent="0.25">
      <c r="A111" s="40"/>
      <c r="B111" s="48" t="s">
        <v>18</v>
      </c>
      <c r="C111" s="36"/>
      <c r="D111" s="41"/>
      <c r="E111" s="36"/>
      <c r="F111" s="41"/>
      <c r="G111" s="36"/>
      <c r="H111" s="41"/>
      <c r="I111" s="36"/>
      <c r="J111" s="41"/>
      <c r="K111" s="39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197"/>
      <c r="AZ111" s="197"/>
      <c r="BA111" s="197"/>
      <c r="BB111" s="197"/>
      <c r="BC111" s="197"/>
      <c r="BD111" s="197"/>
      <c r="BE111" s="197"/>
      <c r="BF111" s="197"/>
      <c r="BG111" s="197"/>
      <c r="BH111" s="197"/>
      <c r="BI111" s="197"/>
      <c r="BJ111" s="197"/>
      <c r="BK111" s="197"/>
      <c r="BL111" s="197"/>
      <c r="BM111" s="197"/>
      <c r="BN111" s="197"/>
      <c r="BO111" s="197"/>
      <c r="BP111" s="197"/>
      <c r="BQ111" s="197"/>
      <c r="BR111" s="197"/>
      <c r="BS111" s="197"/>
      <c r="BT111" s="197"/>
      <c r="BU111" s="197"/>
      <c r="BV111" s="197"/>
      <c r="BW111" s="197"/>
      <c r="BX111" s="197"/>
      <c r="BY111" s="197"/>
      <c r="BZ111" s="197"/>
      <c r="CA111" s="197"/>
      <c r="CB111" s="197"/>
      <c r="CC111" s="197"/>
      <c r="CD111" s="197"/>
      <c r="CE111" s="197"/>
      <c r="CF111" s="197"/>
      <c r="CG111" s="197"/>
      <c r="CH111" s="197"/>
      <c r="CI111" s="197"/>
      <c r="CJ111" s="197"/>
      <c r="CK111" s="197"/>
      <c r="CL111" s="197"/>
      <c r="CM111" s="197"/>
      <c r="CN111" s="197"/>
      <c r="CO111" s="197"/>
      <c r="CP111" s="197"/>
      <c r="CQ111" s="197"/>
      <c r="CR111" s="197"/>
      <c r="CS111" s="197"/>
      <c r="CT111" s="197"/>
      <c r="CU111" s="197"/>
      <c r="CV111" s="197"/>
      <c r="CW111" s="197"/>
      <c r="CX111" s="197"/>
      <c r="CY111" s="197"/>
      <c r="CZ111" s="197"/>
      <c r="DA111" s="197"/>
      <c r="DB111" s="197"/>
      <c r="DC111" s="197"/>
      <c r="DD111" s="197"/>
      <c r="DE111" s="197"/>
      <c r="DF111" s="197"/>
      <c r="DG111" s="197"/>
      <c r="DH111" s="197"/>
      <c r="DI111" s="197"/>
      <c r="DJ111" s="197"/>
      <c r="DK111" s="197"/>
      <c r="DL111" s="197"/>
      <c r="DM111" s="197"/>
      <c r="DN111" s="197"/>
      <c r="DO111" s="197"/>
      <c r="DP111" s="197"/>
      <c r="DQ111" s="197"/>
      <c r="DR111" s="197"/>
      <c r="DS111" s="197"/>
      <c r="DT111" s="197"/>
      <c r="DU111" s="197"/>
      <c r="DV111" s="197"/>
      <c r="DW111" s="197"/>
      <c r="DX111" s="197"/>
      <c r="DY111" s="197"/>
      <c r="DZ111" s="197"/>
      <c r="EA111" s="197"/>
      <c r="EB111" s="197"/>
      <c r="EC111" s="197"/>
      <c r="ED111" s="197"/>
      <c r="EE111" s="197"/>
      <c r="EF111" s="197"/>
      <c r="EG111" s="197"/>
      <c r="EH111" s="197"/>
      <c r="EI111" s="197"/>
      <c r="EJ111" s="197"/>
      <c r="EK111" s="197"/>
      <c r="EL111" s="197"/>
      <c r="EM111" s="197"/>
      <c r="EN111" s="197"/>
      <c r="EO111" s="197"/>
      <c r="EP111" s="197"/>
      <c r="EQ111" s="197"/>
      <c r="ER111" s="197"/>
      <c r="ES111" s="197"/>
      <c r="ET111" s="197"/>
      <c r="EU111" s="197"/>
      <c r="EV111" s="197"/>
      <c r="EW111" s="197"/>
      <c r="EX111" s="197"/>
      <c r="EY111" s="197"/>
      <c r="EZ111" s="197"/>
      <c r="FA111" s="197"/>
      <c r="FB111" s="197"/>
      <c r="FC111" s="197"/>
      <c r="FD111" s="197"/>
      <c r="FE111" s="197"/>
      <c r="FF111" s="197"/>
      <c r="FG111" s="197"/>
      <c r="FH111" s="197"/>
      <c r="FI111" s="197"/>
      <c r="FJ111" s="197"/>
      <c r="FK111" s="197"/>
      <c r="FL111" s="197"/>
      <c r="FM111" s="197"/>
      <c r="FN111" s="197"/>
      <c r="FO111" s="197"/>
      <c r="FP111" s="197"/>
      <c r="FQ111" s="197"/>
      <c r="FR111" s="197"/>
      <c r="FS111" s="197"/>
      <c r="FT111" s="197"/>
      <c r="FU111" s="197"/>
      <c r="FV111" s="197"/>
      <c r="FW111" s="197"/>
      <c r="FX111" s="197"/>
      <c r="FY111" s="197"/>
      <c r="FZ111" s="197"/>
      <c r="GA111" s="197"/>
      <c r="GB111" s="197"/>
      <c r="GC111" s="197"/>
      <c r="GD111" s="197"/>
      <c r="GE111" s="197"/>
      <c r="GF111" s="197"/>
      <c r="GG111" s="197"/>
      <c r="GH111" s="197"/>
      <c r="GI111" s="197"/>
      <c r="GJ111" s="197"/>
      <c r="GK111" s="197"/>
      <c r="GL111" s="197"/>
      <c r="GM111" s="197"/>
      <c r="GN111" s="197"/>
      <c r="GO111" s="197"/>
      <c r="GP111" s="197"/>
      <c r="GQ111" s="197"/>
      <c r="GR111" s="197"/>
      <c r="GS111" s="197"/>
      <c r="GT111" s="197"/>
      <c r="GU111" s="197"/>
      <c r="GV111" s="197"/>
      <c r="GW111" s="197"/>
      <c r="GX111" s="197"/>
      <c r="GY111" s="197"/>
      <c r="GZ111" s="197"/>
      <c r="HA111" s="197"/>
      <c r="HB111" s="197"/>
      <c r="HC111" s="197"/>
      <c r="HD111" s="197"/>
      <c r="HE111" s="197"/>
      <c r="HF111" s="197"/>
      <c r="HG111" s="197"/>
      <c r="HH111" s="197"/>
      <c r="HI111" s="197"/>
      <c r="HJ111" s="197"/>
      <c r="HK111" s="197"/>
      <c r="HL111" s="197"/>
      <c r="HM111" s="197"/>
      <c r="HN111" s="197"/>
      <c r="HO111" s="197"/>
      <c r="HP111" s="197"/>
      <c r="HQ111" s="197"/>
      <c r="HR111" s="197"/>
      <c r="HS111" s="197"/>
      <c r="HT111" s="197"/>
      <c r="HU111" s="197"/>
      <c r="HV111" s="197"/>
      <c r="HW111" s="197"/>
      <c r="HX111" s="197"/>
      <c r="HY111" s="197"/>
      <c r="HZ111" s="197"/>
      <c r="IA111" s="197"/>
      <c r="IB111" s="197"/>
      <c r="IC111" s="197"/>
      <c r="ID111" s="197"/>
      <c r="IE111" s="197"/>
      <c r="IF111" s="197"/>
      <c r="IG111" s="197"/>
      <c r="IH111" s="197"/>
      <c r="II111" s="197"/>
      <c r="IJ111" s="197"/>
      <c r="IK111" s="197"/>
      <c r="IL111" s="197"/>
      <c r="IM111" s="197"/>
      <c r="IN111" s="197"/>
      <c r="IO111" s="197"/>
      <c r="IP111" s="197"/>
      <c r="IQ111" s="197"/>
      <c r="IR111" s="197"/>
      <c r="IS111" s="197"/>
      <c r="IT111" s="197"/>
    </row>
    <row r="112" spans="1:254" s="195" customFormat="1" ht="27.75" x14ac:dyDescent="0.25">
      <c r="A112" s="40"/>
      <c r="B112" s="171" t="s">
        <v>134</v>
      </c>
      <c r="C112" s="36" t="s">
        <v>32</v>
      </c>
      <c r="D112" s="37">
        <v>9</v>
      </c>
      <c r="E112" s="37"/>
      <c r="F112" s="37"/>
      <c r="G112" s="37"/>
      <c r="H112" s="37"/>
      <c r="I112" s="37"/>
      <c r="J112" s="37"/>
      <c r="K112" s="42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7"/>
      <c r="BU112" s="197"/>
      <c r="BV112" s="197"/>
      <c r="BW112" s="197"/>
      <c r="BX112" s="197"/>
      <c r="BY112" s="197"/>
      <c r="BZ112" s="197"/>
      <c r="CA112" s="197"/>
      <c r="CB112" s="197"/>
      <c r="CC112" s="197"/>
      <c r="CD112" s="197"/>
      <c r="CE112" s="197"/>
      <c r="CF112" s="197"/>
      <c r="CG112" s="197"/>
      <c r="CH112" s="197"/>
      <c r="CI112" s="197"/>
      <c r="CJ112" s="197"/>
      <c r="CK112" s="197"/>
      <c r="CL112" s="197"/>
      <c r="CM112" s="197"/>
      <c r="CN112" s="197"/>
      <c r="CO112" s="197"/>
      <c r="CP112" s="197"/>
      <c r="CQ112" s="197"/>
      <c r="CR112" s="197"/>
      <c r="CS112" s="197"/>
      <c r="CT112" s="197"/>
      <c r="CU112" s="197"/>
      <c r="CV112" s="197"/>
      <c r="CW112" s="197"/>
      <c r="CX112" s="197"/>
      <c r="CY112" s="197"/>
      <c r="CZ112" s="197"/>
      <c r="DA112" s="197"/>
      <c r="DB112" s="197"/>
      <c r="DC112" s="197"/>
      <c r="DD112" s="197"/>
      <c r="DE112" s="197"/>
      <c r="DF112" s="197"/>
      <c r="DG112" s="197"/>
      <c r="DH112" s="197"/>
      <c r="DI112" s="197"/>
      <c r="DJ112" s="197"/>
      <c r="DK112" s="197"/>
      <c r="DL112" s="197"/>
      <c r="DM112" s="197"/>
      <c r="DN112" s="197"/>
      <c r="DO112" s="197"/>
      <c r="DP112" s="197"/>
      <c r="DQ112" s="197"/>
      <c r="DR112" s="197"/>
      <c r="DS112" s="197"/>
      <c r="DT112" s="197"/>
      <c r="DU112" s="197"/>
      <c r="DV112" s="197"/>
      <c r="DW112" s="197"/>
      <c r="DX112" s="197"/>
      <c r="DY112" s="197"/>
      <c r="DZ112" s="197"/>
      <c r="EA112" s="197"/>
      <c r="EB112" s="197"/>
      <c r="EC112" s="197"/>
      <c r="ED112" s="197"/>
      <c r="EE112" s="197"/>
      <c r="EF112" s="197"/>
      <c r="EG112" s="197"/>
      <c r="EH112" s="197"/>
      <c r="EI112" s="197"/>
      <c r="EJ112" s="197"/>
      <c r="EK112" s="197"/>
      <c r="EL112" s="197"/>
      <c r="EM112" s="197"/>
      <c r="EN112" s="197"/>
      <c r="EO112" s="197"/>
      <c r="EP112" s="197"/>
      <c r="EQ112" s="197"/>
      <c r="ER112" s="197"/>
      <c r="ES112" s="197"/>
      <c r="ET112" s="197"/>
      <c r="EU112" s="197"/>
      <c r="EV112" s="197"/>
      <c r="EW112" s="197"/>
      <c r="EX112" s="197"/>
      <c r="EY112" s="197"/>
      <c r="EZ112" s="197"/>
      <c r="FA112" s="197"/>
      <c r="FB112" s="197"/>
      <c r="FC112" s="197"/>
      <c r="FD112" s="197"/>
      <c r="FE112" s="197"/>
      <c r="FF112" s="197"/>
      <c r="FG112" s="197"/>
      <c r="FH112" s="197"/>
      <c r="FI112" s="197"/>
      <c r="FJ112" s="197"/>
      <c r="FK112" s="197"/>
      <c r="FL112" s="197"/>
      <c r="FM112" s="197"/>
      <c r="FN112" s="197"/>
      <c r="FO112" s="197"/>
      <c r="FP112" s="197"/>
      <c r="FQ112" s="197"/>
      <c r="FR112" s="197"/>
      <c r="FS112" s="197"/>
      <c r="FT112" s="197"/>
      <c r="FU112" s="197"/>
      <c r="FV112" s="197"/>
      <c r="FW112" s="197"/>
      <c r="FX112" s="197"/>
      <c r="FY112" s="197"/>
      <c r="FZ112" s="197"/>
      <c r="GA112" s="197"/>
      <c r="GB112" s="197"/>
      <c r="GC112" s="197"/>
      <c r="GD112" s="197"/>
      <c r="GE112" s="197"/>
      <c r="GF112" s="197"/>
      <c r="GG112" s="197"/>
      <c r="GH112" s="197"/>
      <c r="GI112" s="197"/>
      <c r="GJ112" s="197"/>
      <c r="GK112" s="197"/>
      <c r="GL112" s="197"/>
      <c r="GM112" s="197"/>
      <c r="GN112" s="197"/>
      <c r="GO112" s="197"/>
      <c r="GP112" s="197"/>
      <c r="GQ112" s="197"/>
      <c r="GR112" s="197"/>
      <c r="GS112" s="197"/>
      <c r="GT112" s="197"/>
      <c r="GU112" s="197"/>
      <c r="GV112" s="197"/>
      <c r="GW112" s="197"/>
      <c r="GX112" s="197"/>
      <c r="GY112" s="197"/>
      <c r="GZ112" s="197"/>
      <c r="HA112" s="197"/>
      <c r="HB112" s="197"/>
      <c r="HC112" s="197"/>
      <c r="HD112" s="197"/>
      <c r="HE112" s="197"/>
      <c r="HF112" s="197"/>
      <c r="HG112" s="197"/>
      <c r="HH112" s="197"/>
      <c r="HI112" s="197"/>
      <c r="HJ112" s="197"/>
      <c r="HK112" s="197"/>
      <c r="HL112" s="197"/>
      <c r="HM112" s="197"/>
      <c r="HN112" s="197"/>
      <c r="HO112" s="197"/>
      <c r="HP112" s="197"/>
      <c r="HQ112" s="197"/>
      <c r="HR112" s="197"/>
      <c r="HS112" s="197"/>
      <c r="HT112" s="197"/>
      <c r="HU112" s="197"/>
      <c r="HV112" s="197"/>
      <c r="HW112" s="197"/>
      <c r="HX112" s="197"/>
      <c r="HY112" s="197"/>
      <c r="HZ112" s="197"/>
      <c r="IA112" s="197"/>
      <c r="IB112" s="197"/>
      <c r="IC112" s="197"/>
      <c r="ID112" s="197"/>
      <c r="IE112" s="197"/>
      <c r="IF112" s="197"/>
      <c r="IG112" s="197"/>
      <c r="IH112" s="197"/>
      <c r="II112" s="197"/>
      <c r="IJ112" s="197"/>
      <c r="IK112" s="197"/>
      <c r="IL112" s="197"/>
      <c r="IM112" s="197"/>
      <c r="IN112" s="197"/>
      <c r="IO112" s="197"/>
      <c r="IP112" s="197"/>
      <c r="IQ112" s="197"/>
      <c r="IR112" s="197"/>
      <c r="IS112" s="197"/>
      <c r="IT112" s="197"/>
    </row>
    <row r="113" spans="1:254" s="195" customFormat="1" x14ac:dyDescent="0.25">
      <c r="A113" s="40"/>
      <c r="B113" s="35" t="s">
        <v>33</v>
      </c>
      <c r="C113" s="36" t="s">
        <v>14</v>
      </c>
      <c r="D113" s="41">
        <v>13.77</v>
      </c>
      <c r="E113" s="36"/>
      <c r="F113" s="41"/>
      <c r="G113" s="36"/>
      <c r="H113" s="41"/>
      <c r="I113" s="36"/>
      <c r="J113" s="41"/>
      <c r="K113" s="39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97"/>
      <c r="BC113" s="197"/>
      <c r="BD113" s="197"/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7"/>
      <c r="BP113" s="197"/>
      <c r="BQ113" s="197"/>
      <c r="BR113" s="197"/>
      <c r="BS113" s="197"/>
      <c r="BT113" s="197"/>
      <c r="BU113" s="197"/>
      <c r="BV113" s="197"/>
      <c r="BW113" s="197"/>
      <c r="BX113" s="197"/>
      <c r="BY113" s="197"/>
      <c r="BZ113" s="197"/>
      <c r="CA113" s="197"/>
      <c r="CB113" s="197"/>
      <c r="CC113" s="197"/>
      <c r="CD113" s="197"/>
      <c r="CE113" s="197"/>
      <c r="CF113" s="197"/>
      <c r="CG113" s="197"/>
      <c r="CH113" s="197"/>
      <c r="CI113" s="197"/>
      <c r="CJ113" s="197"/>
      <c r="CK113" s="197"/>
      <c r="CL113" s="197"/>
      <c r="CM113" s="197"/>
      <c r="CN113" s="197"/>
      <c r="CO113" s="197"/>
      <c r="CP113" s="197"/>
      <c r="CQ113" s="197"/>
      <c r="CR113" s="197"/>
      <c r="CS113" s="197"/>
      <c r="CT113" s="197"/>
      <c r="CU113" s="197"/>
      <c r="CV113" s="197"/>
      <c r="CW113" s="197"/>
      <c r="CX113" s="197"/>
      <c r="CY113" s="197"/>
      <c r="CZ113" s="197"/>
      <c r="DA113" s="197"/>
      <c r="DB113" s="197"/>
      <c r="DC113" s="197"/>
      <c r="DD113" s="197"/>
      <c r="DE113" s="197"/>
      <c r="DF113" s="197"/>
      <c r="DG113" s="197"/>
      <c r="DH113" s="197"/>
      <c r="DI113" s="197"/>
      <c r="DJ113" s="197"/>
      <c r="DK113" s="197"/>
      <c r="DL113" s="197"/>
      <c r="DM113" s="197"/>
      <c r="DN113" s="197"/>
      <c r="DO113" s="197"/>
      <c r="DP113" s="197"/>
      <c r="DQ113" s="197"/>
      <c r="DR113" s="197"/>
      <c r="DS113" s="197"/>
      <c r="DT113" s="197"/>
      <c r="DU113" s="197"/>
      <c r="DV113" s="197"/>
      <c r="DW113" s="197"/>
      <c r="DX113" s="197"/>
      <c r="DY113" s="197"/>
      <c r="DZ113" s="197"/>
      <c r="EA113" s="197"/>
      <c r="EB113" s="197"/>
      <c r="EC113" s="197"/>
      <c r="ED113" s="197"/>
      <c r="EE113" s="197"/>
      <c r="EF113" s="197"/>
      <c r="EG113" s="197"/>
      <c r="EH113" s="197"/>
      <c r="EI113" s="197"/>
      <c r="EJ113" s="197"/>
      <c r="EK113" s="197"/>
      <c r="EL113" s="197"/>
      <c r="EM113" s="197"/>
      <c r="EN113" s="197"/>
      <c r="EO113" s="197"/>
      <c r="EP113" s="197"/>
      <c r="EQ113" s="197"/>
      <c r="ER113" s="197"/>
      <c r="ES113" s="197"/>
      <c r="ET113" s="197"/>
      <c r="EU113" s="197"/>
      <c r="EV113" s="197"/>
      <c r="EW113" s="197"/>
      <c r="EX113" s="197"/>
      <c r="EY113" s="197"/>
      <c r="EZ113" s="197"/>
      <c r="FA113" s="197"/>
      <c r="FB113" s="197"/>
      <c r="FC113" s="197"/>
      <c r="FD113" s="197"/>
      <c r="FE113" s="197"/>
      <c r="FF113" s="197"/>
      <c r="FG113" s="197"/>
      <c r="FH113" s="197"/>
      <c r="FI113" s="197"/>
      <c r="FJ113" s="197"/>
      <c r="FK113" s="197"/>
      <c r="FL113" s="197"/>
      <c r="FM113" s="197"/>
      <c r="FN113" s="197"/>
      <c r="FO113" s="197"/>
      <c r="FP113" s="197"/>
      <c r="FQ113" s="197"/>
      <c r="FR113" s="197"/>
      <c r="FS113" s="197"/>
      <c r="FT113" s="197"/>
      <c r="FU113" s="197"/>
      <c r="FV113" s="197"/>
      <c r="FW113" s="197"/>
      <c r="FX113" s="197"/>
      <c r="FY113" s="197"/>
      <c r="FZ113" s="197"/>
      <c r="GA113" s="197"/>
      <c r="GB113" s="197"/>
      <c r="GC113" s="197"/>
      <c r="GD113" s="197"/>
      <c r="GE113" s="197"/>
      <c r="GF113" s="197"/>
      <c r="GG113" s="197"/>
      <c r="GH113" s="197"/>
      <c r="GI113" s="197"/>
      <c r="GJ113" s="197"/>
      <c r="GK113" s="197"/>
      <c r="GL113" s="197"/>
      <c r="GM113" s="197"/>
      <c r="GN113" s="197"/>
      <c r="GO113" s="197"/>
      <c r="GP113" s="197"/>
      <c r="GQ113" s="197"/>
      <c r="GR113" s="197"/>
      <c r="GS113" s="197"/>
      <c r="GT113" s="197"/>
      <c r="GU113" s="197"/>
      <c r="GV113" s="197"/>
      <c r="GW113" s="197"/>
      <c r="GX113" s="197"/>
      <c r="GY113" s="197"/>
      <c r="GZ113" s="197"/>
      <c r="HA113" s="197"/>
      <c r="HB113" s="197"/>
      <c r="HC113" s="197"/>
      <c r="HD113" s="197"/>
      <c r="HE113" s="197"/>
      <c r="HF113" s="197"/>
      <c r="HG113" s="197"/>
      <c r="HH113" s="197"/>
      <c r="HI113" s="197"/>
      <c r="HJ113" s="197"/>
      <c r="HK113" s="197"/>
      <c r="HL113" s="197"/>
      <c r="HM113" s="197"/>
      <c r="HN113" s="197"/>
      <c r="HO113" s="197"/>
      <c r="HP113" s="197"/>
      <c r="HQ113" s="197"/>
      <c r="HR113" s="197"/>
      <c r="HS113" s="197"/>
      <c r="HT113" s="197"/>
      <c r="HU113" s="197"/>
      <c r="HV113" s="197"/>
      <c r="HW113" s="197"/>
      <c r="HX113" s="197"/>
      <c r="HY113" s="197"/>
      <c r="HZ113" s="197"/>
      <c r="IA113" s="197"/>
      <c r="IB113" s="197"/>
      <c r="IC113" s="197"/>
      <c r="ID113" s="197"/>
      <c r="IE113" s="197"/>
      <c r="IF113" s="197"/>
      <c r="IG113" s="197"/>
      <c r="IH113" s="197"/>
      <c r="II113" s="197"/>
      <c r="IJ113" s="197"/>
      <c r="IK113" s="197"/>
      <c r="IL113" s="197"/>
      <c r="IM113" s="197"/>
      <c r="IN113" s="197"/>
      <c r="IO113" s="197"/>
      <c r="IP113" s="197"/>
      <c r="IQ113" s="197"/>
      <c r="IR113" s="197"/>
      <c r="IS113" s="197"/>
      <c r="IT113" s="197"/>
    </row>
    <row r="114" spans="1:254" s="204" customFormat="1" x14ac:dyDescent="0.25">
      <c r="A114" s="40">
        <v>21</v>
      </c>
      <c r="B114" s="35" t="s">
        <v>123</v>
      </c>
      <c r="C114" s="36" t="s">
        <v>20</v>
      </c>
      <c r="D114" s="37">
        <v>330</v>
      </c>
      <c r="E114" s="36"/>
      <c r="F114" s="41"/>
      <c r="G114" s="36"/>
      <c r="H114" s="41"/>
      <c r="I114" s="36"/>
      <c r="J114" s="41"/>
      <c r="K114" s="39"/>
    </row>
    <row r="115" spans="1:254" s="204" customFormat="1" x14ac:dyDescent="0.25">
      <c r="A115" s="40"/>
      <c r="B115" s="35" t="s">
        <v>12</v>
      </c>
      <c r="C115" s="36" t="s">
        <v>13</v>
      </c>
      <c r="D115" s="72">
        <v>19.8</v>
      </c>
      <c r="E115" s="71"/>
      <c r="F115" s="72"/>
      <c r="G115" s="70"/>
      <c r="H115" s="72"/>
      <c r="I115" s="71"/>
      <c r="J115" s="72"/>
      <c r="K115" s="53"/>
    </row>
    <row r="116" spans="1:254" s="195" customFormat="1" x14ac:dyDescent="0.25">
      <c r="A116" s="40"/>
      <c r="B116" s="35" t="s">
        <v>37</v>
      </c>
      <c r="C116" s="36" t="s">
        <v>14</v>
      </c>
      <c r="D116" s="72">
        <v>19.536000000000001</v>
      </c>
      <c r="E116" s="71"/>
      <c r="F116" s="72"/>
      <c r="G116" s="72"/>
      <c r="H116" s="72"/>
      <c r="I116" s="72"/>
      <c r="J116" s="72"/>
      <c r="K116" s="53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  <c r="BZ116" s="204"/>
      <c r="CA116" s="204"/>
      <c r="CB116" s="204"/>
      <c r="CC116" s="204"/>
      <c r="CD116" s="204"/>
      <c r="CE116" s="204"/>
      <c r="CF116" s="204"/>
      <c r="CG116" s="204"/>
      <c r="CH116" s="204"/>
      <c r="CI116" s="204"/>
      <c r="CJ116" s="204"/>
      <c r="CK116" s="204"/>
      <c r="CL116" s="204"/>
      <c r="CM116" s="204"/>
      <c r="CN116" s="204"/>
      <c r="CO116" s="204"/>
      <c r="CP116" s="204"/>
      <c r="CQ116" s="204"/>
      <c r="CR116" s="204"/>
      <c r="CS116" s="204"/>
      <c r="CT116" s="204"/>
      <c r="CU116" s="204"/>
      <c r="CV116" s="204"/>
      <c r="CW116" s="204"/>
      <c r="CX116" s="204"/>
      <c r="CY116" s="204"/>
      <c r="CZ116" s="204"/>
      <c r="DA116" s="204"/>
      <c r="DB116" s="204"/>
      <c r="DC116" s="204"/>
      <c r="DD116" s="204"/>
      <c r="DE116" s="204"/>
      <c r="DF116" s="204"/>
      <c r="DG116" s="204"/>
      <c r="DH116" s="204"/>
      <c r="DI116" s="204"/>
      <c r="DJ116" s="204"/>
      <c r="DK116" s="204"/>
      <c r="DL116" s="204"/>
      <c r="DM116" s="204"/>
      <c r="DN116" s="204"/>
      <c r="DO116" s="204"/>
      <c r="DP116" s="204"/>
      <c r="DQ116" s="204"/>
      <c r="DR116" s="204"/>
      <c r="DS116" s="204"/>
      <c r="DT116" s="204"/>
      <c r="DU116" s="204"/>
      <c r="DV116" s="204"/>
      <c r="DW116" s="204"/>
      <c r="DX116" s="204"/>
      <c r="DY116" s="204"/>
      <c r="DZ116" s="204"/>
      <c r="EA116" s="204"/>
      <c r="EB116" s="204"/>
      <c r="EC116" s="204"/>
      <c r="ED116" s="204"/>
      <c r="EE116" s="204"/>
      <c r="EF116" s="204"/>
      <c r="EG116" s="204"/>
      <c r="EH116" s="204"/>
      <c r="EI116" s="204"/>
      <c r="EJ116" s="204"/>
      <c r="EK116" s="204"/>
      <c r="EL116" s="204"/>
      <c r="EM116" s="204"/>
      <c r="EN116" s="204"/>
      <c r="EO116" s="204"/>
      <c r="EP116" s="204"/>
      <c r="EQ116" s="204"/>
      <c r="ER116" s="204"/>
      <c r="ES116" s="204"/>
      <c r="ET116" s="204"/>
      <c r="EU116" s="204"/>
      <c r="EV116" s="204"/>
      <c r="EW116" s="204"/>
      <c r="EX116" s="204"/>
      <c r="EY116" s="204"/>
      <c r="EZ116" s="204"/>
      <c r="FA116" s="204"/>
      <c r="FB116" s="204"/>
      <c r="FC116" s="204"/>
      <c r="FD116" s="204"/>
      <c r="FE116" s="204"/>
      <c r="FF116" s="204"/>
      <c r="FG116" s="204"/>
      <c r="FH116" s="204"/>
      <c r="FI116" s="204"/>
      <c r="FJ116" s="204"/>
      <c r="FK116" s="204"/>
      <c r="FL116" s="204"/>
      <c r="FM116" s="204"/>
      <c r="FN116" s="204"/>
      <c r="FO116" s="204"/>
      <c r="FP116" s="204"/>
      <c r="FQ116" s="204"/>
      <c r="FR116" s="204"/>
      <c r="FS116" s="204"/>
      <c r="FT116" s="204"/>
      <c r="FU116" s="204"/>
      <c r="FV116" s="204"/>
      <c r="FW116" s="204"/>
      <c r="FX116" s="204"/>
      <c r="FY116" s="204"/>
      <c r="FZ116" s="204"/>
      <c r="GA116" s="204"/>
      <c r="GB116" s="204"/>
      <c r="GC116" s="204"/>
      <c r="GD116" s="204"/>
      <c r="GE116" s="204"/>
      <c r="GF116" s="204"/>
      <c r="GG116" s="204"/>
      <c r="GH116" s="204"/>
      <c r="GI116" s="204"/>
      <c r="GJ116" s="204"/>
      <c r="GK116" s="204"/>
      <c r="GL116" s="204"/>
      <c r="GM116" s="204"/>
      <c r="GN116" s="204"/>
      <c r="GO116" s="204"/>
      <c r="GP116" s="204"/>
      <c r="GQ116" s="204"/>
      <c r="GR116" s="204"/>
      <c r="GS116" s="204"/>
      <c r="GT116" s="204"/>
      <c r="GU116" s="204"/>
      <c r="GV116" s="204"/>
      <c r="GW116" s="204"/>
      <c r="GX116" s="204"/>
      <c r="GY116" s="204"/>
      <c r="GZ116" s="204"/>
      <c r="HA116" s="204"/>
      <c r="HB116" s="204"/>
      <c r="HC116" s="204"/>
      <c r="HD116" s="204"/>
      <c r="HE116" s="204"/>
      <c r="HF116" s="204"/>
      <c r="HG116" s="204"/>
      <c r="HH116" s="204"/>
      <c r="HI116" s="204"/>
      <c r="HJ116" s="204"/>
      <c r="HK116" s="204"/>
      <c r="HL116" s="204"/>
      <c r="HM116" s="204"/>
      <c r="HN116" s="204"/>
      <c r="HO116" s="204"/>
      <c r="HP116" s="204"/>
      <c r="HQ116" s="204"/>
      <c r="HR116" s="204"/>
      <c r="HS116" s="204"/>
      <c r="HT116" s="204"/>
      <c r="HU116" s="204"/>
      <c r="HV116" s="204"/>
      <c r="HW116" s="204"/>
      <c r="HX116" s="204"/>
      <c r="HY116" s="204"/>
      <c r="HZ116" s="204"/>
      <c r="IA116" s="204"/>
      <c r="IB116" s="204"/>
      <c r="IC116" s="204"/>
      <c r="ID116" s="204"/>
      <c r="IE116" s="204"/>
      <c r="IF116" s="204"/>
      <c r="IG116" s="204"/>
      <c r="IH116" s="204"/>
      <c r="II116" s="204"/>
      <c r="IJ116" s="204"/>
      <c r="IK116" s="204"/>
      <c r="IL116" s="204"/>
      <c r="IM116" s="204"/>
      <c r="IN116" s="204"/>
      <c r="IO116" s="204"/>
      <c r="IP116" s="204"/>
      <c r="IQ116" s="204"/>
      <c r="IR116" s="204"/>
      <c r="IS116" s="204"/>
      <c r="IT116" s="204"/>
    </row>
    <row r="117" spans="1:254" s="195" customFormat="1" x14ac:dyDescent="0.25">
      <c r="A117" s="40"/>
      <c r="B117" s="48" t="s">
        <v>18</v>
      </c>
      <c r="C117" s="36"/>
      <c r="D117" s="41"/>
      <c r="E117" s="36"/>
      <c r="F117" s="41"/>
      <c r="G117" s="36"/>
      <c r="H117" s="41"/>
      <c r="I117" s="36"/>
      <c r="J117" s="41"/>
      <c r="K117" s="39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  <c r="BZ117" s="204"/>
      <c r="CA117" s="204"/>
      <c r="CB117" s="204"/>
      <c r="CC117" s="204"/>
      <c r="CD117" s="204"/>
      <c r="CE117" s="204"/>
      <c r="CF117" s="204"/>
      <c r="CG117" s="204"/>
      <c r="CH117" s="204"/>
      <c r="CI117" s="204"/>
      <c r="CJ117" s="204"/>
      <c r="CK117" s="204"/>
      <c r="CL117" s="204"/>
      <c r="CM117" s="204"/>
      <c r="CN117" s="204"/>
      <c r="CO117" s="204"/>
      <c r="CP117" s="204"/>
      <c r="CQ117" s="204"/>
      <c r="CR117" s="204"/>
      <c r="CS117" s="204"/>
      <c r="CT117" s="204"/>
      <c r="CU117" s="204"/>
      <c r="CV117" s="204"/>
      <c r="CW117" s="204"/>
      <c r="CX117" s="204"/>
      <c r="CY117" s="204"/>
      <c r="CZ117" s="204"/>
      <c r="DA117" s="204"/>
      <c r="DB117" s="204"/>
      <c r="DC117" s="204"/>
      <c r="DD117" s="204"/>
      <c r="DE117" s="204"/>
      <c r="DF117" s="204"/>
      <c r="DG117" s="204"/>
      <c r="DH117" s="204"/>
      <c r="DI117" s="204"/>
      <c r="DJ117" s="204"/>
      <c r="DK117" s="204"/>
      <c r="DL117" s="204"/>
      <c r="DM117" s="204"/>
      <c r="DN117" s="204"/>
      <c r="DO117" s="204"/>
      <c r="DP117" s="204"/>
      <c r="DQ117" s="204"/>
      <c r="DR117" s="204"/>
      <c r="DS117" s="204"/>
      <c r="DT117" s="204"/>
      <c r="DU117" s="204"/>
      <c r="DV117" s="204"/>
      <c r="DW117" s="204"/>
      <c r="DX117" s="204"/>
      <c r="DY117" s="204"/>
      <c r="DZ117" s="204"/>
      <c r="EA117" s="204"/>
      <c r="EB117" s="204"/>
      <c r="EC117" s="204"/>
      <c r="ED117" s="204"/>
      <c r="EE117" s="204"/>
      <c r="EF117" s="204"/>
      <c r="EG117" s="204"/>
      <c r="EH117" s="204"/>
      <c r="EI117" s="204"/>
      <c r="EJ117" s="204"/>
      <c r="EK117" s="204"/>
      <c r="EL117" s="204"/>
      <c r="EM117" s="204"/>
      <c r="EN117" s="204"/>
      <c r="EO117" s="204"/>
      <c r="EP117" s="204"/>
      <c r="EQ117" s="204"/>
      <c r="ER117" s="204"/>
      <c r="ES117" s="204"/>
      <c r="ET117" s="204"/>
      <c r="EU117" s="204"/>
      <c r="EV117" s="204"/>
      <c r="EW117" s="204"/>
      <c r="EX117" s="204"/>
      <c r="EY117" s="204"/>
      <c r="EZ117" s="204"/>
      <c r="FA117" s="204"/>
      <c r="FB117" s="204"/>
      <c r="FC117" s="204"/>
      <c r="FD117" s="204"/>
      <c r="FE117" s="204"/>
      <c r="FF117" s="204"/>
      <c r="FG117" s="204"/>
      <c r="FH117" s="204"/>
      <c r="FI117" s="204"/>
      <c r="FJ117" s="204"/>
      <c r="FK117" s="204"/>
      <c r="FL117" s="204"/>
      <c r="FM117" s="204"/>
      <c r="FN117" s="204"/>
      <c r="FO117" s="204"/>
      <c r="FP117" s="204"/>
      <c r="FQ117" s="204"/>
      <c r="FR117" s="204"/>
      <c r="FS117" s="204"/>
      <c r="FT117" s="204"/>
      <c r="FU117" s="204"/>
      <c r="FV117" s="204"/>
      <c r="FW117" s="204"/>
      <c r="FX117" s="204"/>
      <c r="FY117" s="204"/>
      <c r="FZ117" s="204"/>
      <c r="GA117" s="204"/>
      <c r="GB117" s="204"/>
      <c r="GC117" s="204"/>
      <c r="GD117" s="204"/>
      <c r="GE117" s="204"/>
      <c r="GF117" s="204"/>
      <c r="GG117" s="204"/>
      <c r="GH117" s="204"/>
      <c r="GI117" s="204"/>
      <c r="GJ117" s="204"/>
      <c r="GK117" s="204"/>
      <c r="GL117" s="204"/>
      <c r="GM117" s="204"/>
      <c r="GN117" s="204"/>
      <c r="GO117" s="204"/>
      <c r="GP117" s="204"/>
      <c r="GQ117" s="204"/>
      <c r="GR117" s="204"/>
      <c r="GS117" s="204"/>
      <c r="GT117" s="204"/>
      <c r="GU117" s="204"/>
      <c r="GV117" s="204"/>
      <c r="GW117" s="204"/>
      <c r="GX117" s="204"/>
      <c r="GY117" s="204"/>
      <c r="GZ117" s="204"/>
      <c r="HA117" s="204"/>
      <c r="HB117" s="204"/>
      <c r="HC117" s="204"/>
      <c r="HD117" s="204"/>
      <c r="HE117" s="204"/>
      <c r="HF117" s="204"/>
      <c r="HG117" s="204"/>
      <c r="HH117" s="204"/>
      <c r="HI117" s="204"/>
      <c r="HJ117" s="204"/>
      <c r="HK117" s="204"/>
      <c r="HL117" s="204"/>
      <c r="HM117" s="204"/>
      <c r="HN117" s="204"/>
      <c r="HO117" s="204"/>
      <c r="HP117" s="204"/>
      <c r="HQ117" s="204"/>
      <c r="HR117" s="204"/>
      <c r="HS117" s="204"/>
      <c r="HT117" s="204"/>
      <c r="HU117" s="204"/>
      <c r="HV117" s="204"/>
      <c r="HW117" s="204"/>
      <c r="HX117" s="204"/>
      <c r="HY117" s="204"/>
      <c r="HZ117" s="204"/>
      <c r="IA117" s="204"/>
      <c r="IB117" s="204"/>
      <c r="IC117" s="204"/>
      <c r="ID117" s="204"/>
      <c r="IE117" s="204"/>
      <c r="IF117" s="204"/>
      <c r="IG117" s="204"/>
      <c r="IH117" s="204"/>
      <c r="II117" s="204"/>
      <c r="IJ117" s="204"/>
      <c r="IK117" s="204"/>
      <c r="IL117" s="204"/>
      <c r="IM117" s="204"/>
      <c r="IN117" s="204"/>
      <c r="IO117" s="204"/>
      <c r="IP117" s="204"/>
      <c r="IQ117" s="204"/>
      <c r="IR117" s="204"/>
      <c r="IS117" s="204"/>
      <c r="IT117" s="204"/>
    </row>
    <row r="118" spans="1:254" s="195" customFormat="1" x14ac:dyDescent="0.25">
      <c r="A118" s="40"/>
      <c r="B118" s="35" t="s">
        <v>124</v>
      </c>
      <c r="C118" s="36" t="s">
        <v>20</v>
      </c>
      <c r="D118" s="37">
        <v>330</v>
      </c>
      <c r="E118" s="41"/>
      <c r="F118" s="37"/>
      <c r="G118" s="36"/>
      <c r="H118" s="41"/>
      <c r="I118" s="36"/>
      <c r="J118" s="41"/>
      <c r="K118" s="42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  <c r="BZ118" s="204"/>
      <c r="CA118" s="204"/>
      <c r="CB118" s="204"/>
      <c r="CC118" s="204"/>
      <c r="CD118" s="204"/>
      <c r="CE118" s="204"/>
      <c r="CF118" s="204"/>
      <c r="CG118" s="204"/>
      <c r="CH118" s="204"/>
      <c r="CI118" s="204"/>
      <c r="CJ118" s="204"/>
      <c r="CK118" s="204"/>
      <c r="CL118" s="204"/>
      <c r="CM118" s="204"/>
      <c r="CN118" s="204"/>
      <c r="CO118" s="204"/>
      <c r="CP118" s="204"/>
      <c r="CQ118" s="204"/>
      <c r="CR118" s="204"/>
      <c r="CS118" s="204"/>
      <c r="CT118" s="204"/>
      <c r="CU118" s="204"/>
      <c r="CV118" s="204"/>
      <c r="CW118" s="204"/>
      <c r="CX118" s="204"/>
      <c r="CY118" s="204"/>
      <c r="CZ118" s="204"/>
      <c r="DA118" s="204"/>
      <c r="DB118" s="204"/>
      <c r="DC118" s="204"/>
      <c r="DD118" s="204"/>
      <c r="DE118" s="204"/>
      <c r="DF118" s="204"/>
      <c r="DG118" s="204"/>
      <c r="DH118" s="204"/>
      <c r="DI118" s="204"/>
      <c r="DJ118" s="204"/>
      <c r="DK118" s="204"/>
      <c r="DL118" s="204"/>
      <c r="DM118" s="204"/>
      <c r="DN118" s="204"/>
      <c r="DO118" s="204"/>
      <c r="DP118" s="204"/>
      <c r="DQ118" s="204"/>
      <c r="DR118" s="204"/>
      <c r="DS118" s="204"/>
      <c r="DT118" s="204"/>
      <c r="DU118" s="204"/>
      <c r="DV118" s="204"/>
      <c r="DW118" s="204"/>
      <c r="DX118" s="204"/>
      <c r="DY118" s="204"/>
      <c r="DZ118" s="204"/>
      <c r="EA118" s="204"/>
      <c r="EB118" s="204"/>
      <c r="EC118" s="204"/>
      <c r="ED118" s="204"/>
      <c r="EE118" s="204"/>
      <c r="EF118" s="204"/>
      <c r="EG118" s="204"/>
      <c r="EH118" s="204"/>
      <c r="EI118" s="204"/>
      <c r="EJ118" s="204"/>
      <c r="EK118" s="204"/>
      <c r="EL118" s="204"/>
      <c r="EM118" s="204"/>
      <c r="EN118" s="204"/>
      <c r="EO118" s="204"/>
      <c r="EP118" s="204"/>
      <c r="EQ118" s="204"/>
      <c r="ER118" s="204"/>
      <c r="ES118" s="204"/>
      <c r="ET118" s="204"/>
      <c r="EU118" s="204"/>
      <c r="EV118" s="204"/>
      <c r="EW118" s="204"/>
      <c r="EX118" s="204"/>
      <c r="EY118" s="204"/>
      <c r="EZ118" s="204"/>
      <c r="FA118" s="204"/>
      <c r="FB118" s="204"/>
      <c r="FC118" s="204"/>
      <c r="FD118" s="204"/>
      <c r="FE118" s="204"/>
      <c r="FF118" s="204"/>
      <c r="FG118" s="204"/>
      <c r="FH118" s="204"/>
      <c r="FI118" s="204"/>
      <c r="FJ118" s="204"/>
      <c r="FK118" s="204"/>
      <c r="FL118" s="204"/>
      <c r="FM118" s="204"/>
      <c r="FN118" s="204"/>
      <c r="FO118" s="204"/>
      <c r="FP118" s="204"/>
      <c r="FQ118" s="204"/>
      <c r="FR118" s="204"/>
      <c r="FS118" s="204"/>
      <c r="FT118" s="204"/>
      <c r="FU118" s="204"/>
      <c r="FV118" s="204"/>
      <c r="FW118" s="204"/>
      <c r="FX118" s="204"/>
      <c r="FY118" s="204"/>
      <c r="FZ118" s="204"/>
      <c r="GA118" s="204"/>
      <c r="GB118" s="204"/>
      <c r="GC118" s="204"/>
      <c r="GD118" s="204"/>
      <c r="GE118" s="204"/>
      <c r="GF118" s="204"/>
      <c r="GG118" s="204"/>
      <c r="GH118" s="204"/>
      <c r="GI118" s="204"/>
      <c r="GJ118" s="204"/>
      <c r="GK118" s="204"/>
      <c r="GL118" s="204"/>
      <c r="GM118" s="204"/>
      <c r="GN118" s="204"/>
      <c r="GO118" s="204"/>
      <c r="GP118" s="204"/>
      <c r="GQ118" s="204"/>
      <c r="GR118" s="204"/>
      <c r="GS118" s="204"/>
      <c r="GT118" s="204"/>
      <c r="GU118" s="204"/>
      <c r="GV118" s="204"/>
      <c r="GW118" s="204"/>
      <c r="GX118" s="204"/>
      <c r="GY118" s="204"/>
      <c r="GZ118" s="204"/>
      <c r="HA118" s="204"/>
      <c r="HB118" s="204"/>
      <c r="HC118" s="204"/>
      <c r="HD118" s="204"/>
      <c r="HE118" s="204"/>
      <c r="HF118" s="204"/>
      <c r="HG118" s="204"/>
      <c r="HH118" s="204"/>
      <c r="HI118" s="204"/>
      <c r="HJ118" s="204"/>
      <c r="HK118" s="204"/>
      <c r="HL118" s="204"/>
      <c r="HM118" s="204"/>
      <c r="HN118" s="204"/>
      <c r="HO118" s="204"/>
      <c r="HP118" s="204"/>
      <c r="HQ118" s="204"/>
      <c r="HR118" s="204"/>
      <c r="HS118" s="204"/>
      <c r="HT118" s="204"/>
      <c r="HU118" s="204"/>
      <c r="HV118" s="204"/>
      <c r="HW118" s="204"/>
      <c r="HX118" s="204"/>
      <c r="HY118" s="204"/>
      <c r="HZ118" s="204"/>
      <c r="IA118" s="204"/>
      <c r="IB118" s="204"/>
      <c r="IC118" s="204"/>
      <c r="ID118" s="204"/>
      <c r="IE118" s="204"/>
      <c r="IF118" s="204"/>
      <c r="IG118" s="204"/>
      <c r="IH118" s="204"/>
      <c r="II118" s="204"/>
      <c r="IJ118" s="204"/>
      <c r="IK118" s="204"/>
      <c r="IL118" s="204"/>
      <c r="IM118" s="204"/>
      <c r="IN118" s="204"/>
      <c r="IO118" s="204"/>
      <c r="IP118" s="204"/>
      <c r="IQ118" s="204"/>
      <c r="IR118" s="204"/>
      <c r="IS118" s="204"/>
      <c r="IT118" s="204"/>
    </row>
    <row r="119" spans="1:254" s="195" customFormat="1" x14ac:dyDescent="0.25">
      <c r="A119" s="40"/>
      <c r="B119" s="35" t="s">
        <v>33</v>
      </c>
      <c r="C119" s="36" t="s">
        <v>14</v>
      </c>
      <c r="D119" s="41">
        <v>4.3799999999999999E-2</v>
      </c>
      <c r="E119" s="36"/>
      <c r="F119" s="41"/>
      <c r="G119" s="36"/>
      <c r="H119" s="41"/>
      <c r="I119" s="36"/>
      <c r="J119" s="41"/>
      <c r="K119" s="39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  <c r="BZ119" s="204"/>
      <c r="CA119" s="204"/>
      <c r="CB119" s="204"/>
      <c r="CC119" s="204"/>
      <c r="CD119" s="204"/>
      <c r="CE119" s="204"/>
      <c r="CF119" s="204"/>
      <c r="CG119" s="204"/>
      <c r="CH119" s="204"/>
      <c r="CI119" s="204"/>
      <c r="CJ119" s="204"/>
      <c r="CK119" s="204"/>
      <c r="CL119" s="204"/>
      <c r="CM119" s="204"/>
      <c r="CN119" s="204"/>
      <c r="CO119" s="204"/>
      <c r="CP119" s="204"/>
      <c r="CQ119" s="204"/>
      <c r="CR119" s="204"/>
      <c r="CS119" s="204"/>
      <c r="CT119" s="204"/>
      <c r="CU119" s="204"/>
      <c r="CV119" s="204"/>
      <c r="CW119" s="204"/>
      <c r="CX119" s="204"/>
      <c r="CY119" s="204"/>
      <c r="CZ119" s="204"/>
      <c r="DA119" s="204"/>
      <c r="DB119" s="204"/>
      <c r="DC119" s="204"/>
      <c r="DD119" s="204"/>
      <c r="DE119" s="204"/>
      <c r="DF119" s="204"/>
      <c r="DG119" s="204"/>
      <c r="DH119" s="204"/>
      <c r="DI119" s="204"/>
      <c r="DJ119" s="204"/>
      <c r="DK119" s="204"/>
      <c r="DL119" s="204"/>
      <c r="DM119" s="204"/>
      <c r="DN119" s="204"/>
      <c r="DO119" s="204"/>
      <c r="DP119" s="204"/>
      <c r="DQ119" s="204"/>
      <c r="DR119" s="204"/>
      <c r="DS119" s="204"/>
      <c r="DT119" s="204"/>
      <c r="DU119" s="204"/>
      <c r="DV119" s="204"/>
      <c r="DW119" s="204"/>
      <c r="DX119" s="204"/>
      <c r="DY119" s="204"/>
      <c r="DZ119" s="204"/>
      <c r="EA119" s="204"/>
      <c r="EB119" s="204"/>
      <c r="EC119" s="204"/>
      <c r="ED119" s="204"/>
      <c r="EE119" s="204"/>
      <c r="EF119" s="204"/>
      <c r="EG119" s="204"/>
      <c r="EH119" s="204"/>
      <c r="EI119" s="204"/>
      <c r="EJ119" s="204"/>
      <c r="EK119" s="204"/>
      <c r="EL119" s="204"/>
      <c r="EM119" s="204"/>
      <c r="EN119" s="204"/>
      <c r="EO119" s="204"/>
      <c r="EP119" s="204"/>
      <c r="EQ119" s="204"/>
      <c r="ER119" s="204"/>
      <c r="ES119" s="204"/>
      <c r="ET119" s="204"/>
      <c r="EU119" s="204"/>
      <c r="EV119" s="204"/>
      <c r="EW119" s="204"/>
      <c r="EX119" s="204"/>
      <c r="EY119" s="204"/>
      <c r="EZ119" s="204"/>
      <c r="FA119" s="204"/>
      <c r="FB119" s="204"/>
      <c r="FC119" s="204"/>
      <c r="FD119" s="204"/>
      <c r="FE119" s="204"/>
      <c r="FF119" s="204"/>
      <c r="FG119" s="204"/>
      <c r="FH119" s="204"/>
      <c r="FI119" s="204"/>
      <c r="FJ119" s="204"/>
      <c r="FK119" s="204"/>
      <c r="FL119" s="204"/>
      <c r="FM119" s="204"/>
      <c r="FN119" s="204"/>
      <c r="FO119" s="204"/>
      <c r="FP119" s="204"/>
      <c r="FQ119" s="204"/>
      <c r="FR119" s="204"/>
      <c r="FS119" s="204"/>
      <c r="FT119" s="204"/>
      <c r="FU119" s="204"/>
      <c r="FV119" s="204"/>
      <c r="FW119" s="204"/>
      <c r="FX119" s="204"/>
      <c r="FY119" s="204"/>
      <c r="FZ119" s="204"/>
      <c r="GA119" s="204"/>
      <c r="GB119" s="204"/>
      <c r="GC119" s="204"/>
      <c r="GD119" s="204"/>
      <c r="GE119" s="204"/>
      <c r="GF119" s="204"/>
      <c r="GG119" s="204"/>
      <c r="GH119" s="204"/>
      <c r="GI119" s="204"/>
      <c r="GJ119" s="204"/>
      <c r="GK119" s="204"/>
      <c r="GL119" s="204"/>
      <c r="GM119" s="204"/>
      <c r="GN119" s="204"/>
      <c r="GO119" s="204"/>
      <c r="GP119" s="204"/>
      <c r="GQ119" s="204"/>
      <c r="GR119" s="204"/>
      <c r="GS119" s="204"/>
      <c r="GT119" s="204"/>
      <c r="GU119" s="204"/>
      <c r="GV119" s="204"/>
      <c r="GW119" s="204"/>
      <c r="GX119" s="204"/>
      <c r="GY119" s="204"/>
      <c r="GZ119" s="204"/>
      <c r="HA119" s="204"/>
      <c r="HB119" s="204"/>
      <c r="HC119" s="204"/>
      <c r="HD119" s="204"/>
      <c r="HE119" s="204"/>
      <c r="HF119" s="204"/>
      <c r="HG119" s="204"/>
      <c r="HH119" s="204"/>
      <c r="HI119" s="204"/>
      <c r="HJ119" s="204"/>
      <c r="HK119" s="204"/>
      <c r="HL119" s="204"/>
      <c r="HM119" s="204"/>
      <c r="HN119" s="204"/>
      <c r="HO119" s="204"/>
      <c r="HP119" s="204"/>
      <c r="HQ119" s="204"/>
      <c r="HR119" s="204"/>
      <c r="HS119" s="204"/>
      <c r="HT119" s="204"/>
      <c r="HU119" s="204"/>
      <c r="HV119" s="204"/>
      <c r="HW119" s="204"/>
      <c r="HX119" s="204"/>
      <c r="HY119" s="204"/>
      <c r="HZ119" s="204"/>
      <c r="IA119" s="204"/>
      <c r="IB119" s="204"/>
      <c r="IC119" s="204"/>
      <c r="ID119" s="204"/>
      <c r="IE119" s="204"/>
      <c r="IF119" s="204"/>
      <c r="IG119" s="204"/>
      <c r="IH119" s="204"/>
      <c r="II119" s="204"/>
      <c r="IJ119" s="204"/>
      <c r="IK119" s="204"/>
      <c r="IL119" s="204"/>
      <c r="IM119" s="204"/>
      <c r="IN119" s="204"/>
      <c r="IO119" s="204"/>
      <c r="IP119" s="204"/>
      <c r="IQ119" s="204"/>
      <c r="IR119" s="204"/>
      <c r="IS119" s="204"/>
      <c r="IT119" s="204"/>
    </row>
    <row r="120" spans="1:254" s="195" customFormat="1" ht="27.75" x14ac:dyDescent="0.25">
      <c r="A120" s="40">
        <v>22</v>
      </c>
      <c r="B120" s="47" t="s">
        <v>135</v>
      </c>
      <c r="C120" s="36" t="s">
        <v>20</v>
      </c>
      <c r="D120" s="37">
        <v>350</v>
      </c>
      <c r="E120" s="36"/>
      <c r="F120" s="41"/>
      <c r="G120" s="36"/>
      <c r="H120" s="41"/>
      <c r="I120" s="36"/>
      <c r="J120" s="41"/>
      <c r="K120" s="39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7"/>
      <c r="BU120" s="197"/>
      <c r="BV120" s="197"/>
      <c r="BW120" s="197"/>
      <c r="BX120" s="197"/>
      <c r="BY120" s="197"/>
      <c r="BZ120" s="197"/>
      <c r="CA120" s="197"/>
      <c r="CB120" s="197"/>
      <c r="CC120" s="197"/>
      <c r="CD120" s="197"/>
      <c r="CE120" s="197"/>
      <c r="CF120" s="197"/>
      <c r="CG120" s="197"/>
      <c r="CH120" s="197"/>
      <c r="CI120" s="197"/>
      <c r="CJ120" s="197"/>
      <c r="CK120" s="197"/>
      <c r="CL120" s="197"/>
      <c r="CM120" s="197"/>
      <c r="CN120" s="197"/>
      <c r="CO120" s="197"/>
      <c r="CP120" s="197"/>
      <c r="CQ120" s="197"/>
      <c r="CR120" s="197"/>
      <c r="CS120" s="197"/>
      <c r="CT120" s="197"/>
      <c r="CU120" s="197"/>
      <c r="CV120" s="197"/>
      <c r="CW120" s="197"/>
      <c r="CX120" s="197"/>
      <c r="CY120" s="197"/>
      <c r="CZ120" s="197"/>
      <c r="DA120" s="197"/>
      <c r="DB120" s="197"/>
      <c r="DC120" s="197"/>
      <c r="DD120" s="197"/>
      <c r="DE120" s="197"/>
      <c r="DF120" s="197"/>
      <c r="DG120" s="197"/>
      <c r="DH120" s="197"/>
      <c r="DI120" s="197"/>
      <c r="DJ120" s="197"/>
      <c r="DK120" s="197"/>
      <c r="DL120" s="197"/>
      <c r="DM120" s="197"/>
      <c r="DN120" s="197"/>
      <c r="DO120" s="197"/>
      <c r="DP120" s="197"/>
      <c r="DQ120" s="197"/>
      <c r="DR120" s="197"/>
      <c r="DS120" s="197"/>
      <c r="DT120" s="197"/>
      <c r="DU120" s="197"/>
      <c r="DV120" s="197"/>
      <c r="DW120" s="197"/>
      <c r="DX120" s="197"/>
      <c r="DY120" s="197"/>
      <c r="DZ120" s="197"/>
      <c r="EA120" s="197"/>
      <c r="EB120" s="197"/>
      <c r="EC120" s="197"/>
      <c r="ED120" s="197"/>
      <c r="EE120" s="197"/>
      <c r="EF120" s="197"/>
      <c r="EG120" s="197"/>
      <c r="EH120" s="197"/>
      <c r="EI120" s="197"/>
      <c r="EJ120" s="197"/>
      <c r="EK120" s="197"/>
      <c r="EL120" s="197"/>
      <c r="EM120" s="197"/>
      <c r="EN120" s="197"/>
      <c r="EO120" s="197"/>
      <c r="EP120" s="197"/>
      <c r="EQ120" s="197"/>
      <c r="ER120" s="197"/>
      <c r="ES120" s="197"/>
      <c r="ET120" s="197"/>
      <c r="EU120" s="197"/>
      <c r="EV120" s="197"/>
      <c r="EW120" s="197"/>
      <c r="EX120" s="197"/>
      <c r="EY120" s="197"/>
      <c r="EZ120" s="197"/>
      <c r="FA120" s="197"/>
      <c r="FB120" s="197"/>
      <c r="FC120" s="197"/>
      <c r="FD120" s="197"/>
      <c r="FE120" s="197"/>
      <c r="FF120" s="197"/>
      <c r="FG120" s="197"/>
      <c r="FH120" s="197"/>
      <c r="FI120" s="197"/>
      <c r="FJ120" s="197"/>
      <c r="FK120" s="197"/>
      <c r="FL120" s="197"/>
      <c r="FM120" s="197"/>
      <c r="FN120" s="197"/>
      <c r="FO120" s="197"/>
      <c r="FP120" s="197"/>
      <c r="FQ120" s="197"/>
      <c r="FR120" s="197"/>
      <c r="FS120" s="197"/>
      <c r="FT120" s="197"/>
      <c r="FU120" s="197"/>
      <c r="FV120" s="197"/>
      <c r="FW120" s="197"/>
      <c r="FX120" s="197"/>
      <c r="FY120" s="197"/>
      <c r="FZ120" s="197"/>
      <c r="GA120" s="197"/>
      <c r="GB120" s="197"/>
      <c r="GC120" s="197"/>
      <c r="GD120" s="197"/>
      <c r="GE120" s="197"/>
      <c r="GF120" s="197"/>
      <c r="GG120" s="197"/>
      <c r="GH120" s="197"/>
      <c r="GI120" s="197"/>
      <c r="GJ120" s="197"/>
      <c r="GK120" s="197"/>
      <c r="GL120" s="197"/>
      <c r="GM120" s="197"/>
      <c r="GN120" s="197"/>
      <c r="GO120" s="197"/>
      <c r="GP120" s="197"/>
      <c r="GQ120" s="197"/>
      <c r="GR120" s="197"/>
      <c r="GS120" s="197"/>
      <c r="GT120" s="197"/>
      <c r="GU120" s="197"/>
      <c r="GV120" s="197"/>
      <c r="GW120" s="197"/>
      <c r="GX120" s="197"/>
      <c r="GY120" s="197"/>
      <c r="GZ120" s="197"/>
      <c r="HA120" s="197"/>
      <c r="HB120" s="197"/>
      <c r="HC120" s="197"/>
      <c r="HD120" s="197"/>
      <c r="HE120" s="197"/>
      <c r="HF120" s="197"/>
      <c r="HG120" s="197"/>
      <c r="HH120" s="197"/>
      <c r="HI120" s="197"/>
      <c r="HJ120" s="197"/>
      <c r="HK120" s="197"/>
      <c r="HL120" s="197"/>
      <c r="HM120" s="197"/>
      <c r="HN120" s="197"/>
      <c r="HO120" s="197"/>
      <c r="HP120" s="197"/>
      <c r="HQ120" s="197"/>
      <c r="HR120" s="197"/>
      <c r="HS120" s="197"/>
      <c r="HT120" s="197"/>
      <c r="HU120" s="197"/>
      <c r="HV120" s="197"/>
      <c r="HW120" s="197"/>
      <c r="HX120" s="197"/>
      <c r="HY120" s="197"/>
      <c r="HZ120" s="197"/>
      <c r="IA120" s="197"/>
      <c r="IB120" s="197"/>
      <c r="IC120" s="197"/>
      <c r="ID120" s="197"/>
      <c r="IE120" s="197"/>
      <c r="IF120" s="197"/>
      <c r="IG120" s="197"/>
      <c r="IH120" s="197"/>
      <c r="II120" s="197"/>
      <c r="IJ120" s="197"/>
      <c r="IK120" s="197"/>
      <c r="IL120" s="197"/>
      <c r="IM120" s="197"/>
      <c r="IN120" s="197"/>
      <c r="IO120" s="197"/>
      <c r="IP120" s="197"/>
      <c r="IQ120" s="197"/>
      <c r="IR120" s="197"/>
      <c r="IS120" s="197"/>
      <c r="IT120" s="197"/>
    </row>
    <row r="121" spans="1:254" s="195" customFormat="1" x14ac:dyDescent="0.25">
      <c r="A121" s="40"/>
      <c r="B121" s="35" t="s">
        <v>12</v>
      </c>
      <c r="C121" s="36" t="s">
        <v>13</v>
      </c>
      <c r="D121" s="41">
        <v>35</v>
      </c>
      <c r="E121" s="36"/>
      <c r="F121" s="41"/>
      <c r="G121" s="37"/>
      <c r="H121" s="37"/>
      <c r="I121" s="36"/>
      <c r="J121" s="41"/>
      <c r="K121" s="42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  <c r="BB121" s="197"/>
      <c r="BC121" s="197"/>
      <c r="BD121" s="197"/>
      <c r="BE121" s="197"/>
      <c r="BF121" s="197"/>
      <c r="BG121" s="197"/>
      <c r="BH121" s="197"/>
      <c r="BI121" s="197"/>
      <c r="BJ121" s="197"/>
      <c r="BK121" s="197"/>
      <c r="BL121" s="197"/>
      <c r="BM121" s="197"/>
      <c r="BN121" s="197"/>
      <c r="BO121" s="197"/>
      <c r="BP121" s="197"/>
      <c r="BQ121" s="197"/>
      <c r="BR121" s="197"/>
      <c r="BS121" s="197"/>
      <c r="BT121" s="197"/>
      <c r="BU121" s="197"/>
      <c r="BV121" s="197"/>
      <c r="BW121" s="197"/>
      <c r="BX121" s="197"/>
      <c r="BY121" s="197"/>
      <c r="BZ121" s="197"/>
      <c r="CA121" s="197"/>
      <c r="CB121" s="197"/>
      <c r="CC121" s="197"/>
      <c r="CD121" s="197"/>
      <c r="CE121" s="197"/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7"/>
      <c r="DK121" s="197"/>
      <c r="DL121" s="197"/>
      <c r="DM121" s="197"/>
      <c r="DN121" s="197"/>
      <c r="DO121" s="197"/>
      <c r="DP121" s="197"/>
      <c r="DQ121" s="197"/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7"/>
      <c r="EB121" s="197"/>
      <c r="EC121" s="197"/>
      <c r="ED121" s="197"/>
      <c r="EE121" s="197"/>
      <c r="EF121" s="197"/>
      <c r="EG121" s="197"/>
      <c r="EH121" s="197"/>
      <c r="EI121" s="197"/>
      <c r="EJ121" s="197"/>
      <c r="EK121" s="197"/>
      <c r="EL121" s="197"/>
      <c r="EM121" s="197"/>
      <c r="EN121" s="197"/>
      <c r="EO121" s="197"/>
      <c r="EP121" s="197"/>
      <c r="EQ121" s="197"/>
      <c r="ER121" s="197"/>
      <c r="ES121" s="197"/>
      <c r="ET121" s="197"/>
      <c r="EU121" s="197"/>
      <c r="EV121" s="197"/>
      <c r="EW121" s="197"/>
      <c r="EX121" s="197"/>
      <c r="EY121" s="197"/>
      <c r="EZ121" s="197"/>
      <c r="FA121" s="197"/>
      <c r="FB121" s="197"/>
      <c r="FC121" s="197"/>
      <c r="FD121" s="197"/>
      <c r="FE121" s="197"/>
      <c r="FF121" s="197"/>
      <c r="FG121" s="197"/>
      <c r="FH121" s="197"/>
      <c r="FI121" s="197"/>
      <c r="FJ121" s="197"/>
      <c r="FK121" s="197"/>
      <c r="FL121" s="197"/>
      <c r="FM121" s="197"/>
      <c r="FN121" s="197"/>
      <c r="FO121" s="197"/>
      <c r="FP121" s="197"/>
      <c r="FQ121" s="197"/>
      <c r="FR121" s="197"/>
      <c r="FS121" s="197"/>
      <c r="FT121" s="197"/>
      <c r="FU121" s="197"/>
      <c r="FV121" s="197"/>
      <c r="FW121" s="197"/>
      <c r="FX121" s="197"/>
      <c r="FY121" s="197"/>
      <c r="FZ121" s="197"/>
      <c r="GA121" s="197"/>
      <c r="GB121" s="197"/>
      <c r="GC121" s="197"/>
      <c r="GD121" s="197"/>
      <c r="GE121" s="197"/>
      <c r="GF121" s="197"/>
      <c r="GG121" s="197"/>
      <c r="GH121" s="197"/>
      <c r="GI121" s="197"/>
      <c r="GJ121" s="197"/>
      <c r="GK121" s="197"/>
      <c r="GL121" s="197"/>
      <c r="GM121" s="197"/>
      <c r="GN121" s="197"/>
      <c r="GO121" s="197"/>
      <c r="GP121" s="197"/>
      <c r="GQ121" s="197"/>
      <c r="GR121" s="197"/>
      <c r="GS121" s="197"/>
      <c r="GT121" s="197"/>
      <c r="GU121" s="197"/>
      <c r="GV121" s="197"/>
      <c r="GW121" s="197"/>
      <c r="GX121" s="197"/>
      <c r="GY121" s="197"/>
      <c r="GZ121" s="197"/>
      <c r="HA121" s="197"/>
      <c r="HB121" s="197"/>
      <c r="HC121" s="197"/>
      <c r="HD121" s="197"/>
      <c r="HE121" s="197"/>
      <c r="HF121" s="197"/>
      <c r="HG121" s="197"/>
      <c r="HH121" s="197"/>
      <c r="HI121" s="197"/>
      <c r="HJ121" s="197"/>
      <c r="HK121" s="197"/>
      <c r="HL121" s="197"/>
      <c r="HM121" s="197"/>
      <c r="HN121" s="197"/>
      <c r="HO121" s="197"/>
      <c r="HP121" s="197"/>
      <c r="HQ121" s="197"/>
      <c r="HR121" s="197"/>
      <c r="HS121" s="197"/>
      <c r="HT121" s="197"/>
      <c r="HU121" s="197"/>
      <c r="HV121" s="197"/>
      <c r="HW121" s="197"/>
      <c r="HX121" s="197"/>
      <c r="HY121" s="197"/>
      <c r="HZ121" s="197"/>
      <c r="IA121" s="197"/>
      <c r="IB121" s="197"/>
      <c r="IC121" s="197"/>
      <c r="ID121" s="197"/>
      <c r="IE121" s="197"/>
      <c r="IF121" s="197"/>
      <c r="IG121" s="197"/>
      <c r="IH121" s="197"/>
      <c r="II121" s="197"/>
      <c r="IJ121" s="197"/>
      <c r="IK121" s="197"/>
      <c r="IL121" s="197"/>
      <c r="IM121" s="197"/>
      <c r="IN121" s="197"/>
      <c r="IO121" s="197"/>
      <c r="IP121" s="197"/>
      <c r="IQ121" s="197"/>
      <c r="IR121" s="197"/>
      <c r="IS121" s="197"/>
      <c r="IT121" s="197"/>
    </row>
    <row r="122" spans="1:254" s="195" customFormat="1" x14ac:dyDescent="0.25">
      <c r="A122" s="40"/>
      <c r="B122" s="35" t="s">
        <v>17</v>
      </c>
      <c r="C122" s="36" t="s">
        <v>14</v>
      </c>
      <c r="D122" s="41">
        <v>7.8049999999999997</v>
      </c>
      <c r="E122" s="36"/>
      <c r="F122" s="41"/>
      <c r="G122" s="41"/>
      <c r="H122" s="41"/>
      <c r="I122" s="41"/>
      <c r="J122" s="41"/>
      <c r="K122" s="39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7"/>
      <c r="BP122" s="197"/>
      <c r="BQ122" s="197"/>
      <c r="BR122" s="197"/>
      <c r="BS122" s="197"/>
      <c r="BT122" s="197"/>
      <c r="BU122" s="197"/>
      <c r="BV122" s="197"/>
      <c r="BW122" s="197"/>
      <c r="BX122" s="197"/>
      <c r="BY122" s="197"/>
      <c r="BZ122" s="197"/>
      <c r="CA122" s="197"/>
      <c r="CB122" s="197"/>
      <c r="CC122" s="197"/>
      <c r="CD122" s="197"/>
      <c r="CE122" s="197"/>
      <c r="CF122" s="197"/>
      <c r="CG122" s="197"/>
      <c r="CH122" s="197"/>
      <c r="CI122" s="197"/>
      <c r="CJ122" s="197"/>
      <c r="CK122" s="197"/>
      <c r="CL122" s="197"/>
      <c r="CM122" s="197"/>
      <c r="CN122" s="197"/>
      <c r="CO122" s="197"/>
      <c r="CP122" s="197"/>
      <c r="CQ122" s="197"/>
      <c r="CR122" s="197"/>
      <c r="CS122" s="197"/>
      <c r="CT122" s="197"/>
      <c r="CU122" s="197"/>
      <c r="CV122" s="197"/>
      <c r="CW122" s="197"/>
      <c r="CX122" s="197"/>
      <c r="CY122" s="197"/>
      <c r="CZ122" s="197"/>
      <c r="DA122" s="197"/>
      <c r="DB122" s="197"/>
      <c r="DC122" s="197"/>
      <c r="DD122" s="197"/>
      <c r="DE122" s="197"/>
      <c r="DF122" s="197"/>
      <c r="DG122" s="197"/>
      <c r="DH122" s="197"/>
      <c r="DI122" s="197"/>
      <c r="DJ122" s="197"/>
      <c r="DK122" s="197"/>
      <c r="DL122" s="197"/>
      <c r="DM122" s="197"/>
      <c r="DN122" s="197"/>
      <c r="DO122" s="197"/>
      <c r="DP122" s="197"/>
      <c r="DQ122" s="197"/>
      <c r="DR122" s="197"/>
      <c r="DS122" s="197"/>
      <c r="DT122" s="197"/>
      <c r="DU122" s="197"/>
      <c r="DV122" s="197"/>
      <c r="DW122" s="197"/>
      <c r="DX122" s="197"/>
      <c r="DY122" s="197"/>
      <c r="DZ122" s="197"/>
      <c r="EA122" s="197"/>
      <c r="EB122" s="197"/>
      <c r="EC122" s="197"/>
      <c r="ED122" s="197"/>
      <c r="EE122" s="197"/>
      <c r="EF122" s="197"/>
      <c r="EG122" s="197"/>
      <c r="EH122" s="197"/>
      <c r="EI122" s="197"/>
      <c r="EJ122" s="197"/>
      <c r="EK122" s="197"/>
      <c r="EL122" s="197"/>
      <c r="EM122" s="197"/>
      <c r="EN122" s="197"/>
      <c r="EO122" s="197"/>
      <c r="EP122" s="197"/>
      <c r="EQ122" s="197"/>
      <c r="ER122" s="197"/>
      <c r="ES122" s="197"/>
      <c r="ET122" s="197"/>
      <c r="EU122" s="197"/>
      <c r="EV122" s="197"/>
      <c r="EW122" s="197"/>
      <c r="EX122" s="197"/>
      <c r="EY122" s="197"/>
      <c r="EZ122" s="197"/>
      <c r="FA122" s="197"/>
      <c r="FB122" s="197"/>
      <c r="FC122" s="197"/>
      <c r="FD122" s="197"/>
      <c r="FE122" s="197"/>
      <c r="FF122" s="197"/>
      <c r="FG122" s="197"/>
      <c r="FH122" s="197"/>
      <c r="FI122" s="197"/>
      <c r="FJ122" s="197"/>
      <c r="FK122" s="197"/>
      <c r="FL122" s="197"/>
      <c r="FM122" s="197"/>
      <c r="FN122" s="197"/>
      <c r="FO122" s="197"/>
      <c r="FP122" s="197"/>
      <c r="FQ122" s="197"/>
      <c r="FR122" s="197"/>
      <c r="FS122" s="197"/>
      <c r="FT122" s="197"/>
      <c r="FU122" s="197"/>
      <c r="FV122" s="197"/>
      <c r="FW122" s="197"/>
      <c r="FX122" s="197"/>
      <c r="FY122" s="197"/>
      <c r="FZ122" s="197"/>
      <c r="GA122" s="197"/>
      <c r="GB122" s="197"/>
      <c r="GC122" s="197"/>
      <c r="GD122" s="197"/>
      <c r="GE122" s="197"/>
      <c r="GF122" s="197"/>
      <c r="GG122" s="197"/>
      <c r="GH122" s="197"/>
      <c r="GI122" s="197"/>
      <c r="GJ122" s="197"/>
      <c r="GK122" s="197"/>
      <c r="GL122" s="197"/>
      <c r="GM122" s="197"/>
      <c r="GN122" s="197"/>
      <c r="GO122" s="197"/>
      <c r="GP122" s="197"/>
      <c r="GQ122" s="197"/>
      <c r="GR122" s="197"/>
      <c r="GS122" s="197"/>
      <c r="GT122" s="197"/>
      <c r="GU122" s="197"/>
      <c r="GV122" s="197"/>
      <c r="GW122" s="197"/>
      <c r="GX122" s="197"/>
      <c r="GY122" s="197"/>
      <c r="GZ122" s="197"/>
      <c r="HA122" s="197"/>
      <c r="HB122" s="197"/>
      <c r="HC122" s="197"/>
      <c r="HD122" s="197"/>
      <c r="HE122" s="197"/>
      <c r="HF122" s="197"/>
      <c r="HG122" s="197"/>
      <c r="HH122" s="197"/>
      <c r="HI122" s="197"/>
      <c r="HJ122" s="197"/>
      <c r="HK122" s="197"/>
      <c r="HL122" s="197"/>
      <c r="HM122" s="197"/>
      <c r="HN122" s="197"/>
      <c r="HO122" s="197"/>
      <c r="HP122" s="197"/>
      <c r="HQ122" s="197"/>
      <c r="HR122" s="197"/>
      <c r="HS122" s="197"/>
      <c r="HT122" s="197"/>
      <c r="HU122" s="197"/>
      <c r="HV122" s="197"/>
      <c r="HW122" s="197"/>
      <c r="HX122" s="197"/>
      <c r="HY122" s="197"/>
      <c r="HZ122" s="197"/>
      <c r="IA122" s="197"/>
      <c r="IB122" s="197"/>
      <c r="IC122" s="197"/>
      <c r="ID122" s="197"/>
      <c r="IE122" s="197"/>
      <c r="IF122" s="197"/>
      <c r="IG122" s="197"/>
      <c r="IH122" s="197"/>
      <c r="II122" s="197"/>
      <c r="IJ122" s="197"/>
      <c r="IK122" s="197"/>
      <c r="IL122" s="197"/>
      <c r="IM122" s="197"/>
      <c r="IN122" s="197"/>
      <c r="IO122" s="197"/>
      <c r="IP122" s="197"/>
      <c r="IQ122" s="197"/>
      <c r="IR122" s="197"/>
      <c r="IS122" s="197"/>
      <c r="IT122" s="197"/>
    </row>
    <row r="123" spans="1:254" s="195" customFormat="1" x14ac:dyDescent="0.25">
      <c r="A123" s="40"/>
      <c r="B123" s="48" t="s">
        <v>18</v>
      </c>
      <c r="C123" s="36"/>
      <c r="D123" s="41"/>
      <c r="E123" s="36"/>
      <c r="F123" s="41"/>
      <c r="G123" s="36"/>
      <c r="H123" s="41"/>
      <c r="I123" s="36"/>
      <c r="J123" s="41"/>
      <c r="K123" s="39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197"/>
      <c r="AZ123" s="197"/>
      <c r="BA123" s="197"/>
      <c r="BB123" s="197"/>
      <c r="BC123" s="197"/>
      <c r="BD123" s="197"/>
      <c r="BE123" s="197"/>
      <c r="BF123" s="197"/>
      <c r="BG123" s="197"/>
      <c r="BH123" s="197"/>
      <c r="BI123" s="197"/>
      <c r="BJ123" s="197"/>
      <c r="BK123" s="197"/>
      <c r="BL123" s="197"/>
      <c r="BM123" s="197"/>
      <c r="BN123" s="197"/>
      <c r="BO123" s="197"/>
      <c r="BP123" s="197"/>
      <c r="BQ123" s="197"/>
      <c r="BR123" s="197"/>
      <c r="BS123" s="197"/>
      <c r="BT123" s="197"/>
      <c r="BU123" s="197"/>
      <c r="BV123" s="197"/>
      <c r="BW123" s="197"/>
      <c r="BX123" s="197"/>
      <c r="BY123" s="197"/>
      <c r="BZ123" s="197"/>
      <c r="CA123" s="197"/>
      <c r="CB123" s="197"/>
      <c r="CC123" s="197"/>
      <c r="CD123" s="197"/>
      <c r="CE123" s="197"/>
      <c r="CF123" s="197"/>
      <c r="CG123" s="197"/>
      <c r="CH123" s="197"/>
      <c r="CI123" s="197"/>
      <c r="CJ123" s="197"/>
      <c r="CK123" s="197"/>
      <c r="CL123" s="197"/>
      <c r="CM123" s="197"/>
      <c r="CN123" s="197"/>
      <c r="CO123" s="197"/>
      <c r="CP123" s="197"/>
      <c r="CQ123" s="197"/>
      <c r="CR123" s="197"/>
      <c r="CS123" s="197"/>
      <c r="CT123" s="197"/>
      <c r="CU123" s="197"/>
      <c r="CV123" s="197"/>
      <c r="CW123" s="197"/>
      <c r="CX123" s="197"/>
      <c r="CY123" s="197"/>
      <c r="CZ123" s="197"/>
      <c r="DA123" s="197"/>
      <c r="DB123" s="197"/>
      <c r="DC123" s="197"/>
      <c r="DD123" s="197"/>
      <c r="DE123" s="197"/>
      <c r="DF123" s="197"/>
      <c r="DG123" s="197"/>
      <c r="DH123" s="197"/>
      <c r="DI123" s="197"/>
      <c r="DJ123" s="197"/>
      <c r="DK123" s="197"/>
      <c r="DL123" s="197"/>
      <c r="DM123" s="197"/>
      <c r="DN123" s="197"/>
      <c r="DO123" s="197"/>
      <c r="DP123" s="197"/>
      <c r="DQ123" s="197"/>
      <c r="DR123" s="197"/>
      <c r="DS123" s="197"/>
      <c r="DT123" s="197"/>
      <c r="DU123" s="197"/>
      <c r="DV123" s="197"/>
      <c r="DW123" s="197"/>
      <c r="DX123" s="197"/>
      <c r="DY123" s="197"/>
      <c r="DZ123" s="197"/>
      <c r="EA123" s="197"/>
      <c r="EB123" s="197"/>
      <c r="EC123" s="197"/>
      <c r="ED123" s="197"/>
      <c r="EE123" s="197"/>
      <c r="EF123" s="197"/>
      <c r="EG123" s="197"/>
      <c r="EH123" s="197"/>
      <c r="EI123" s="197"/>
      <c r="EJ123" s="197"/>
      <c r="EK123" s="197"/>
      <c r="EL123" s="197"/>
      <c r="EM123" s="197"/>
      <c r="EN123" s="197"/>
      <c r="EO123" s="197"/>
      <c r="EP123" s="197"/>
      <c r="EQ123" s="197"/>
      <c r="ER123" s="197"/>
      <c r="ES123" s="197"/>
      <c r="ET123" s="197"/>
      <c r="EU123" s="197"/>
      <c r="EV123" s="197"/>
      <c r="EW123" s="197"/>
      <c r="EX123" s="197"/>
      <c r="EY123" s="197"/>
      <c r="EZ123" s="197"/>
      <c r="FA123" s="197"/>
      <c r="FB123" s="197"/>
      <c r="FC123" s="197"/>
      <c r="FD123" s="197"/>
      <c r="FE123" s="197"/>
      <c r="FF123" s="197"/>
      <c r="FG123" s="197"/>
      <c r="FH123" s="197"/>
      <c r="FI123" s="197"/>
      <c r="FJ123" s="197"/>
      <c r="FK123" s="197"/>
      <c r="FL123" s="197"/>
      <c r="FM123" s="197"/>
      <c r="FN123" s="197"/>
      <c r="FO123" s="197"/>
      <c r="FP123" s="197"/>
      <c r="FQ123" s="197"/>
      <c r="FR123" s="197"/>
      <c r="FS123" s="197"/>
      <c r="FT123" s="197"/>
      <c r="FU123" s="197"/>
      <c r="FV123" s="197"/>
      <c r="FW123" s="197"/>
      <c r="FX123" s="197"/>
      <c r="FY123" s="197"/>
      <c r="FZ123" s="197"/>
      <c r="GA123" s="197"/>
      <c r="GB123" s="197"/>
      <c r="GC123" s="197"/>
      <c r="GD123" s="197"/>
      <c r="GE123" s="197"/>
      <c r="GF123" s="197"/>
      <c r="GG123" s="197"/>
      <c r="GH123" s="197"/>
      <c r="GI123" s="197"/>
      <c r="GJ123" s="197"/>
      <c r="GK123" s="197"/>
      <c r="GL123" s="197"/>
      <c r="GM123" s="197"/>
      <c r="GN123" s="197"/>
      <c r="GO123" s="197"/>
      <c r="GP123" s="197"/>
      <c r="GQ123" s="197"/>
      <c r="GR123" s="197"/>
      <c r="GS123" s="197"/>
      <c r="GT123" s="197"/>
      <c r="GU123" s="197"/>
      <c r="GV123" s="197"/>
      <c r="GW123" s="197"/>
      <c r="GX123" s="197"/>
      <c r="GY123" s="197"/>
      <c r="GZ123" s="197"/>
      <c r="HA123" s="197"/>
      <c r="HB123" s="197"/>
      <c r="HC123" s="197"/>
      <c r="HD123" s="197"/>
      <c r="HE123" s="197"/>
      <c r="HF123" s="197"/>
      <c r="HG123" s="197"/>
      <c r="HH123" s="197"/>
      <c r="HI123" s="197"/>
      <c r="HJ123" s="197"/>
      <c r="HK123" s="197"/>
      <c r="HL123" s="197"/>
      <c r="HM123" s="197"/>
      <c r="HN123" s="197"/>
      <c r="HO123" s="197"/>
      <c r="HP123" s="197"/>
      <c r="HQ123" s="197"/>
      <c r="HR123" s="197"/>
      <c r="HS123" s="197"/>
      <c r="HT123" s="197"/>
      <c r="HU123" s="197"/>
      <c r="HV123" s="197"/>
      <c r="HW123" s="197"/>
      <c r="HX123" s="197"/>
      <c r="HY123" s="197"/>
      <c r="HZ123" s="197"/>
      <c r="IA123" s="197"/>
      <c r="IB123" s="197"/>
      <c r="IC123" s="197"/>
      <c r="ID123" s="197"/>
      <c r="IE123" s="197"/>
      <c r="IF123" s="197"/>
      <c r="IG123" s="197"/>
      <c r="IH123" s="197"/>
      <c r="II123" s="197"/>
      <c r="IJ123" s="197"/>
      <c r="IK123" s="197"/>
      <c r="IL123" s="197"/>
      <c r="IM123" s="197"/>
      <c r="IN123" s="197"/>
      <c r="IO123" s="197"/>
      <c r="IP123" s="197"/>
      <c r="IQ123" s="197"/>
      <c r="IR123" s="197"/>
      <c r="IS123" s="197"/>
      <c r="IT123" s="197"/>
    </row>
    <row r="124" spans="1:254" s="195" customFormat="1" ht="27.75" x14ac:dyDescent="0.25">
      <c r="A124" s="40"/>
      <c r="B124" s="47" t="s">
        <v>136</v>
      </c>
      <c r="C124" s="36" t="s">
        <v>20</v>
      </c>
      <c r="D124" s="37">
        <v>350</v>
      </c>
      <c r="E124" s="41"/>
      <c r="F124" s="37"/>
      <c r="G124" s="36"/>
      <c r="H124" s="41"/>
      <c r="I124" s="36"/>
      <c r="J124" s="41"/>
      <c r="K124" s="42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  <c r="BT124" s="197"/>
      <c r="BU124" s="197"/>
      <c r="BV124" s="197"/>
      <c r="BW124" s="197"/>
      <c r="BX124" s="197"/>
      <c r="BY124" s="197"/>
      <c r="BZ124" s="197"/>
      <c r="CA124" s="197"/>
      <c r="CB124" s="197"/>
      <c r="CC124" s="197"/>
      <c r="CD124" s="197"/>
      <c r="CE124" s="197"/>
      <c r="CF124" s="197"/>
      <c r="CG124" s="197"/>
      <c r="CH124" s="197"/>
      <c r="CI124" s="197"/>
      <c r="CJ124" s="197"/>
      <c r="CK124" s="197"/>
      <c r="CL124" s="197"/>
      <c r="CM124" s="197"/>
      <c r="CN124" s="197"/>
      <c r="CO124" s="197"/>
      <c r="CP124" s="197"/>
      <c r="CQ124" s="197"/>
      <c r="CR124" s="197"/>
      <c r="CS124" s="197"/>
      <c r="CT124" s="197"/>
      <c r="CU124" s="197"/>
      <c r="CV124" s="197"/>
      <c r="CW124" s="197"/>
      <c r="CX124" s="197"/>
      <c r="CY124" s="197"/>
      <c r="CZ124" s="197"/>
      <c r="DA124" s="197"/>
      <c r="DB124" s="197"/>
      <c r="DC124" s="197"/>
      <c r="DD124" s="197"/>
      <c r="DE124" s="197"/>
      <c r="DF124" s="197"/>
      <c r="DG124" s="197"/>
      <c r="DH124" s="197"/>
      <c r="DI124" s="197"/>
      <c r="DJ124" s="197"/>
      <c r="DK124" s="197"/>
      <c r="DL124" s="197"/>
      <c r="DM124" s="197"/>
      <c r="DN124" s="197"/>
      <c r="DO124" s="197"/>
      <c r="DP124" s="197"/>
      <c r="DQ124" s="197"/>
      <c r="DR124" s="197"/>
      <c r="DS124" s="197"/>
      <c r="DT124" s="197"/>
      <c r="DU124" s="197"/>
      <c r="DV124" s="197"/>
      <c r="DW124" s="197"/>
      <c r="DX124" s="197"/>
      <c r="DY124" s="197"/>
      <c r="DZ124" s="197"/>
      <c r="EA124" s="197"/>
      <c r="EB124" s="197"/>
      <c r="EC124" s="197"/>
      <c r="ED124" s="197"/>
      <c r="EE124" s="197"/>
      <c r="EF124" s="197"/>
      <c r="EG124" s="197"/>
      <c r="EH124" s="197"/>
      <c r="EI124" s="197"/>
      <c r="EJ124" s="197"/>
      <c r="EK124" s="197"/>
      <c r="EL124" s="197"/>
      <c r="EM124" s="197"/>
      <c r="EN124" s="197"/>
      <c r="EO124" s="197"/>
      <c r="EP124" s="197"/>
      <c r="EQ124" s="197"/>
      <c r="ER124" s="197"/>
      <c r="ES124" s="197"/>
      <c r="ET124" s="197"/>
      <c r="EU124" s="197"/>
      <c r="EV124" s="197"/>
      <c r="EW124" s="197"/>
      <c r="EX124" s="197"/>
      <c r="EY124" s="197"/>
      <c r="EZ124" s="197"/>
      <c r="FA124" s="197"/>
      <c r="FB124" s="197"/>
      <c r="FC124" s="197"/>
      <c r="FD124" s="197"/>
      <c r="FE124" s="197"/>
      <c r="FF124" s="197"/>
      <c r="FG124" s="197"/>
      <c r="FH124" s="197"/>
      <c r="FI124" s="197"/>
      <c r="FJ124" s="197"/>
      <c r="FK124" s="197"/>
      <c r="FL124" s="197"/>
      <c r="FM124" s="197"/>
      <c r="FN124" s="197"/>
      <c r="FO124" s="197"/>
      <c r="FP124" s="197"/>
      <c r="FQ124" s="197"/>
      <c r="FR124" s="197"/>
      <c r="FS124" s="197"/>
      <c r="FT124" s="197"/>
      <c r="FU124" s="197"/>
      <c r="FV124" s="197"/>
      <c r="FW124" s="197"/>
      <c r="FX124" s="197"/>
      <c r="FY124" s="197"/>
      <c r="FZ124" s="197"/>
      <c r="GA124" s="197"/>
      <c r="GB124" s="197"/>
      <c r="GC124" s="197"/>
      <c r="GD124" s="197"/>
      <c r="GE124" s="197"/>
      <c r="GF124" s="197"/>
      <c r="GG124" s="197"/>
      <c r="GH124" s="197"/>
      <c r="GI124" s="197"/>
      <c r="GJ124" s="197"/>
      <c r="GK124" s="197"/>
      <c r="GL124" s="197"/>
      <c r="GM124" s="197"/>
      <c r="GN124" s="197"/>
      <c r="GO124" s="197"/>
      <c r="GP124" s="197"/>
      <c r="GQ124" s="197"/>
      <c r="GR124" s="197"/>
      <c r="GS124" s="197"/>
      <c r="GT124" s="197"/>
      <c r="GU124" s="197"/>
      <c r="GV124" s="197"/>
      <c r="GW124" s="197"/>
      <c r="GX124" s="197"/>
      <c r="GY124" s="197"/>
      <c r="GZ124" s="197"/>
      <c r="HA124" s="197"/>
      <c r="HB124" s="197"/>
      <c r="HC124" s="197"/>
      <c r="HD124" s="197"/>
      <c r="HE124" s="197"/>
      <c r="HF124" s="197"/>
      <c r="HG124" s="197"/>
      <c r="HH124" s="197"/>
      <c r="HI124" s="197"/>
      <c r="HJ124" s="197"/>
      <c r="HK124" s="197"/>
      <c r="HL124" s="197"/>
      <c r="HM124" s="197"/>
      <c r="HN124" s="197"/>
      <c r="HO124" s="197"/>
      <c r="HP124" s="197"/>
      <c r="HQ124" s="197"/>
      <c r="HR124" s="197"/>
      <c r="HS124" s="197"/>
      <c r="HT124" s="197"/>
      <c r="HU124" s="197"/>
      <c r="HV124" s="197"/>
      <c r="HW124" s="197"/>
      <c r="HX124" s="197"/>
      <c r="HY124" s="197"/>
      <c r="HZ124" s="197"/>
      <c r="IA124" s="197"/>
      <c r="IB124" s="197"/>
      <c r="IC124" s="197"/>
      <c r="ID124" s="197"/>
      <c r="IE124" s="197"/>
      <c r="IF124" s="197"/>
      <c r="IG124" s="197"/>
      <c r="IH124" s="197"/>
      <c r="II124" s="197"/>
      <c r="IJ124" s="197"/>
      <c r="IK124" s="197"/>
      <c r="IL124" s="197"/>
      <c r="IM124" s="197"/>
      <c r="IN124" s="197"/>
      <c r="IO124" s="197"/>
      <c r="IP124" s="197"/>
      <c r="IQ124" s="197"/>
      <c r="IR124" s="197"/>
      <c r="IS124" s="197"/>
      <c r="IT124" s="197"/>
    </row>
    <row r="125" spans="1:254" s="195" customFormat="1" x14ac:dyDescent="0.25">
      <c r="A125" s="40"/>
      <c r="B125" s="35" t="s">
        <v>33</v>
      </c>
      <c r="C125" s="36" t="s">
        <v>14</v>
      </c>
      <c r="D125" s="41">
        <v>15.33</v>
      </c>
      <c r="E125" s="36"/>
      <c r="F125" s="41"/>
      <c r="G125" s="36"/>
      <c r="H125" s="41"/>
      <c r="I125" s="36"/>
      <c r="J125" s="41"/>
      <c r="K125" s="39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7"/>
      <c r="AU125" s="197"/>
      <c r="AV125" s="197"/>
      <c r="AW125" s="197"/>
      <c r="AX125" s="197"/>
      <c r="AY125" s="197"/>
      <c r="AZ125" s="197"/>
      <c r="BA125" s="197"/>
      <c r="BB125" s="197"/>
      <c r="BC125" s="197"/>
      <c r="BD125" s="197"/>
      <c r="BE125" s="197"/>
      <c r="BF125" s="197"/>
      <c r="BG125" s="197"/>
      <c r="BH125" s="197"/>
      <c r="BI125" s="197"/>
      <c r="BJ125" s="197"/>
      <c r="BK125" s="197"/>
      <c r="BL125" s="197"/>
      <c r="BM125" s="197"/>
      <c r="BN125" s="197"/>
      <c r="BO125" s="197"/>
      <c r="BP125" s="197"/>
      <c r="BQ125" s="197"/>
      <c r="BR125" s="197"/>
      <c r="BS125" s="197"/>
      <c r="BT125" s="197"/>
      <c r="BU125" s="197"/>
      <c r="BV125" s="197"/>
      <c r="BW125" s="197"/>
      <c r="BX125" s="197"/>
      <c r="BY125" s="197"/>
      <c r="BZ125" s="197"/>
      <c r="CA125" s="197"/>
      <c r="CB125" s="197"/>
      <c r="CC125" s="197"/>
      <c r="CD125" s="197"/>
      <c r="CE125" s="197"/>
      <c r="CF125" s="197"/>
      <c r="CG125" s="197"/>
      <c r="CH125" s="197"/>
      <c r="CI125" s="197"/>
      <c r="CJ125" s="197"/>
      <c r="CK125" s="197"/>
      <c r="CL125" s="197"/>
      <c r="CM125" s="197"/>
      <c r="CN125" s="197"/>
      <c r="CO125" s="197"/>
      <c r="CP125" s="197"/>
      <c r="CQ125" s="197"/>
      <c r="CR125" s="197"/>
      <c r="CS125" s="197"/>
      <c r="CT125" s="197"/>
      <c r="CU125" s="197"/>
      <c r="CV125" s="197"/>
      <c r="CW125" s="197"/>
      <c r="CX125" s="197"/>
      <c r="CY125" s="197"/>
      <c r="CZ125" s="197"/>
      <c r="DA125" s="197"/>
      <c r="DB125" s="197"/>
      <c r="DC125" s="197"/>
      <c r="DD125" s="197"/>
      <c r="DE125" s="197"/>
      <c r="DF125" s="197"/>
      <c r="DG125" s="197"/>
      <c r="DH125" s="197"/>
      <c r="DI125" s="197"/>
      <c r="DJ125" s="197"/>
      <c r="DK125" s="197"/>
      <c r="DL125" s="197"/>
      <c r="DM125" s="197"/>
      <c r="DN125" s="197"/>
      <c r="DO125" s="197"/>
      <c r="DP125" s="197"/>
      <c r="DQ125" s="197"/>
      <c r="DR125" s="197"/>
      <c r="DS125" s="197"/>
      <c r="DT125" s="197"/>
      <c r="DU125" s="197"/>
      <c r="DV125" s="197"/>
      <c r="DW125" s="197"/>
      <c r="DX125" s="197"/>
      <c r="DY125" s="197"/>
      <c r="DZ125" s="197"/>
      <c r="EA125" s="197"/>
      <c r="EB125" s="197"/>
      <c r="EC125" s="197"/>
      <c r="ED125" s="197"/>
      <c r="EE125" s="197"/>
      <c r="EF125" s="197"/>
      <c r="EG125" s="197"/>
      <c r="EH125" s="197"/>
      <c r="EI125" s="197"/>
      <c r="EJ125" s="197"/>
      <c r="EK125" s="197"/>
      <c r="EL125" s="197"/>
      <c r="EM125" s="197"/>
      <c r="EN125" s="197"/>
      <c r="EO125" s="197"/>
      <c r="EP125" s="197"/>
      <c r="EQ125" s="197"/>
      <c r="ER125" s="197"/>
      <c r="ES125" s="197"/>
      <c r="ET125" s="197"/>
      <c r="EU125" s="197"/>
      <c r="EV125" s="197"/>
      <c r="EW125" s="197"/>
      <c r="EX125" s="197"/>
      <c r="EY125" s="197"/>
      <c r="EZ125" s="197"/>
      <c r="FA125" s="197"/>
      <c r="FB125" s="197"/>
      <c r="FC125" s="197"/>
      <c r="FD125" s="197"/>
      <c r="FE125" s="197"/>
      <c r="FF125" s="197"/>
      <c r="FG125" s="197"/>
      <c r="FH125" s="197"/>
      <c r="FI125" s="197"/>
      <c r="FJ125" s="197"/>
      <c r="FK125" s="197"/>
      <c r="FL125" s="197"/>
      <c r="FM125" s="197"/>
      <c r="FN125" s="197"/>
      <c r="FO125" s="197"/>
      <c r="FP125" s="197"/>
      <c r="FQ125" s="197"/>
      <c r="FR125" s="197"/>
      <c r="FS125" s="197"/>
      <c r="FT125" s="197"/>
      <c r="FU125" s="197"/>
      <c r="FV125" s="197"/>
      <c r="FW125" s="197"/>
      <c r="FX125" s="197"/>
      <c r="FY125" s="197"/>
      <c r="FZ125" s="197"/>
      <c r="GA125" s="197"/>
      <c r="GB125" s="197"/>
      <c r="GC125" s="197"/>
      <c r="GD125" s="197"/>
      <c r="GE125" s="197"/>
      <c r="GF125" s="197"/>
      <c r="GG125" s="197"/>
      <c r="GH125" s="197"/>
      <c r="GI125" s="197"/>
      <c r="GJ125" s="197"/>
      <c r="GK125" s="197"/>
      <c r="GL125" s="197"/>
      <c r="GM125" s="197"/>
      <c r="GN125" s="197"/>
      <c r="GO125" s="197"/>
      <c r="GP125" s="197"/>
      <c r="GQ125" s="197"/>
      <c r="GR125" s="197"/>
      <c r="GS125" s="197"/>
      <c r="GT125" s="197"/>
      <c r="GU125" s="197"/>
      <c r="GV125" s="197"/>
      <c r="GW125" s="197"/>
      <c r="GX125" s="197"/>
      <c r="GY125" s="197"/>
      <c r="GZ125" s="197"/>
      <c r="HA125" s="197"/>
      <c r="HB125" s="197"/>
      <c r="HC125" s="197"/>
      <c r="HD125" s="197"/>
      <c r="HE125" s="197"/>
      <c r="HF125" s="197"/>
      <c r="HG125" s="197"/>
      <c r="HH125" s="197"/>
      <c r="HI125" s="197"/>
      <c r="HJ125" s="197"/>
      <c r="HK125" s="197"/>
      <c r="HL125" s="197"/>
      <c r="HM125" s="197"/>
      <c r="HN125" s="197"/>
      <c r="HO125" s="197"/>
      <c r="HP125" s="197"/>
      <c r="HQ125" s="197"/>
      <c r="HR125" s="197"/>
      <c r="HS125" s="197"/>
      <c r="HT125" s="197"/>
      <c r="HU125" s="197"/>
      <c r="HV125" s="197"/>
      <c r="HW125" s="197"/>
      <c r="HX125" s="197"/>
      <c r="HY125" s="197"/>
      <c r="HZ125" s="197"/>
      <c r="IA125" s="197"/>
      <c r="IB125" s="197"/>
      <c r="IC125" s="197"/>
      <c r="ID125" s="197"/>
      <c r="IE125" s="197"/>
      <c r="IF125" s="197"/>
      <c r="IG125" s="197"/>
      <c r="IH125" s="197"/>
      <c r="II125" s="197"/>
      <c r="IJ125" s="197"/>
      <c r="IK125" s="197"/>
      <c r="IL125" s="197"/>
      <c r="IM125" s="197"/>
      <c r="IN125" s="197"/>
      <c r="IO125" s="197"/>
      <c r="IP125" s="197"/>
      <c r="IQ125" s="197"/>
      <c r="IR125" s="197"/>
      <c r="IS125" s="197"/>
      <c r="IT125" s="197"/>
    </row>
    <row r="126" spans="1:254" s="195" customFormat="1" ht="27.75" x14ac:dyDescent="0.25">
      <c r="A126" s="40">
        <v>23</v>
      </c>
      <c r="B126" s="47" t="s">
        <v>137</v>
      </c>
      <c r="C126" s="36" t="s">
        <v>20</v>
      </c>
      <c r="D126" s="37">
        <v>60</v>
      </c>
      <c r="E126" s="36"/>
      <c r="F126" s="41"/>
      <c r="G126" s="36"/>
      <c r="H126" s="41"/>
      <c r="I126" s="36"/>
      <c r="J126" s="41"/>
      <c r="K126" s="39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7"/>
      <c r="BQ126" s="197"/>
      <c r="BR126" s="197"/>
      <c r="BS126" s="197"/>
      <c r="BT126" s="197"/>
      <c r="BU126" s="197"/>
      <c r="BV126" s="197"/>
      <c r="BW126" s="197"/>
      <c r="BX126" s="197"/>
      <c r="BY126" s="197"/>
      <c r="BZ126" s="197"/>
      <c r="CA126" s="197"/>
      <c r="CB126" s="197"/>
      <c r="CC126" s="197"/>
      <c r="CD126" s="197"/>
      <c r="CE126" s="197"/>
      <c r="CF126" s="197"/>
      <c r="CG126" s="197"/>
      <c r="CH126" s="197"/>
      <c r="CI126" s="197"/>
      <c r="CJ126" s="197"/>
      <c r="CK126" s="197"/>
      <c r="CL126" s="197"/>
      <c r="CM126" s="197"/>
      <c r="CN126" s="197"/>
      <c r="CO126" s="197"/>
      <c r="CP126" s="197"/>
      <c r="CQ126" s="197"/>
      <c r="CR126" s="197"/>
      <c r="CS126" s="197"/>
      <c r="CT126" s="197"/>
      <c r="CU126" s="197"/>
      <c r="CV126" s="197"/>
      <c r="CW126" s="197"/>
      <c r="CX126" s="197"/>
      <c r="CY126" s="197"/>
      <c r="CZ126" s="197"/>
      <c r="DA126" s="197"/>
      <c r="DB126" s="197"/>
      <c r="DC126" s="197"/>
      <c r="DD126" s="197"/>
      <c r="DE126" s="197"/>
      <c r="DF126" s="197"/>
      <c r="DG126" s="197"/>
      <c r="DH126" s="197"/>
      <c r="DI126" s="197"/>
      <c r="DJ126" s="197"/>
      <c r="DK126" s="197"/>
      <c r="DL126" s="197"/>
      <c r="DM126" s="197"/>
      <c r="DN126" s="197"/>
      <c r="DO126" s="197"/>
      <c r="DP126" s="197"/>
      <c r="DQ126" s="197"/>
      <c r="DR126" s="197"/>
      <c r="DS126" s="197"/>
      <c r="DT126" s="197"/>
      <c r="DU126" s="197"/>
      <c r="DV126" s="197"/>
      <c r="DW126" s="197"/>
      <c r="DX126" s="197"/>
      <c r="DY126" s="197"/>
      <c r="DZ126" s="197"/>
      <c r="EA126" s="197"/>
      <c r="EB126" s="197"/>
      <c r="EC126" s="197"/>
      <c r="ED126" s="197"/>
      <c r="EE126" s="197"/>
      <c r="EF126" s="197"/>
      <c r="EG126" s="197"/>
      <c r="EH126" s="197"/>
      <c r="EI126" s="197"/>
      <c r="EJ126" s="197"/>
      <c r="EK126" s="197"/>
      <c r="EL126" s="197"/>
      <c r="EM126" s="197"/>
      <c r="EN126" s="197"/>
      <c r="EO126" s="197"/>
      <c r="EP126" s="197"/>
      <c r="EQ126" s="197"/>
      <c r="ER126" s="197"/>
      <c r="ES126" s="197"/>
      <c r="ET126" s="197"/>
      <c r="EU126" s="197"/>
      <c r="EV126" s="197"/>
      <c r="EW126" s="197"/>
      <c r="EX126" s="197"/>
      <c r="EY126" s="197"/>
      <c r="EZ126" s="197"/>
      <c r="FA126" s="197"/>
      <c r="FB126" s="197"/>
      <c r="FC126" s="197"/>
      <c r="FD126" s="197"/>
      <c r="FE126" s="197"/>
      <c r="FF126" s="197"/>
      <c r="FG126" s="197"/>
      <c r="FH126" s="197"/>
      <c r="FI126" s="197"/>
      <c r="FJ126" s="197"/>
      <c r="FK126" s="197"/>
      <c r="FL126" s="197"/>
      <c r="FM126" s="197"/>
      <c r="FN126" s="197"/>
      <c r="FO126" s="197"/>
      <c r="FP126" s="197"/>
      <c r="FQ126" s="197"/>
      <c r="FR126" s="197"/>
      <c r="FS126" s="197"/>
      <c r="FT126" s="197"/>
      <c r="FU126" s="197"/>
      <c r="FV126" s="197"/>
      <c r="FW126" s="197"/>
      <c r="FX126" s="197"/>
      <c r="FY126" s="197"/>
      <c r="FZ126" s="197"/>
      <c r="GA126" s="197"/>
      <c r="GB126" s="197"/>
      <c r="GC126" s="197"/>
      <c r="GD126" s="197"/>
      <c r="GE126" s="197"/>
      <c r="GF126" s="197"/>
      <c r="GG126" s="197"/>
      <c r="GH126" s="197"/>
      <c r="GI126" s="197"/>
      <c r="GJ126" s="197"/>
      <c r="GK126" s="197"/>
      <c r="GL126" s="197"/>
      <c r="GM126" s="197"/>
      <c r="GN126" s="197"/>
      <c r="GO126" s="197"/>
      <c r="GP126" s="197"/>
      <c r="GQ126" s="197"/>
      <c r="GR126" s="197"/>
      <c r="GS126" s="197"/>
      <c r="GT126" s="197"/>
      <c r="GU126" s="197"/>
      <c r="GV126" s="197"/>
      <c r="GW126" s="197"/>
      <c r="GX126" s="197"/>
      <c r="GY126" s="197"/>
      <c r="GZ126" s="197"/>
      <c r="HA126" s="197"/>
      <c r="HB126" s="197"/>
      <c r="HC126" s="197"/>
      <c r="HD126" s="197"/>
      <c r="HE126" s="197"/>
      <c r="HF126" s="197"/>
      <c r="HG126" s="197"/>
      <c r="HH126" s="197"/>
      <c r="HI126" s="197"/>
      <c r="HJ126" s="197"/>
      <c r="HK126" s="197"/>
      <c r="HL126" s="197"/>
      <c r="HM126" s="197"/>
      <c r="HN126" s="197"/>
      <c r="HO126" s="197"/>
      <c r="HP126" s="197"/>
      <c r="HQ126" s="197"/>
      <c r="HR126" s="197"/>
      <c r="HS126" s="197"/>
      <c r="HT126" s="197"/>
      <c r="HU126" s="197"/>
      <c r="HV126" s="197"/>
      <c r="HW126" s="197"/>
      <c r="HX126" s="197"/>
      <c r="HY126" s="197"/>
      <c r="HZ126" s="197"/>
      <c r="IA126" s="197"/>
      <c r="IB126" s="197"/>
      <c r="IC126" s="197"/>
      <c r="ID126" s="197"/>
      <c r="IE126" s="197"/>
      <c r="IF126" s="197"/>
      <c r="IG126" s="197"/>
      <c r="IH126" s="197"/>
      <c r="II126" s="197"/>
      <c r="IJ126" s="197"/>
      <c r="IK126" s="197"/>
      <c r="IL126" s="197"/>
      <c r="IM126" s="197"/>
      <c r="IN126" s="197"/>
      <c r="IO126" s="197"/>
      <c r="IP126" s="197"/>
      <c r="IQ126" s="197"/>
      <c r="IR126" s="197"/>
      <c r="IS126" s="197"/>
      <c r="IT126" s="197"/>
    </row>
    <row r="127" spans="1:254" s="195" customFormat="1" x14ac:dyDescent="0.25">
      <c r="A127" s="40"/>
      <c r="B127" s="35" t="s">
        <v>12</v>
      </c>
      <c r="C127" s="36" t="s">
        <v>13</v>
      </c>
      <c r="D127" s="37">
        <v>24.48</v>
      </c>
      <c r="E127" s="36"/>
      <c r="F127" s="41"/>
      <c r="G127" s="37"/>
      <c r="H127" s="37"/>
      <c r="I127" s="36"/>
      <c r="J127" s="41"/>
      <c r="K127" s="42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197"/>
      <c r="BC127" s="197"/>
      <c r="BD127" s="197"/>
      <c r="BE127" s="197"/>
      <c r="BF127" s="197"/>
      <c r="BG127" s="197"/>
      <c r="BH127" s="197"/>
      <c r="BI127" s="197"/>
      <c r="BJ127" s="197"/>
      <c r="BK127" s="197"/>
      <c r="BL127" s="197"/>
      <c r="BM127" s="197"/>
      <c r="BN127" s="197"/>
      <c r="BO127" s="197"/>
      <c r="BP127" s="197"/>
      <c r="BQ127" s="197"/>
      <c r="BR127" s="197"/>
      <c r="BS127" s="197"/>
      <c r="BT127" s="197"/>
      <c r="BU127" s="197"/>
      <c r="BV127" s="197"/>
      <c r="BW127" s="197"/>
      <c r="BX127" s="197"/>
      <c r="BY127" s="197"/>
      <c r="BZ127" s="197"/>
      <c r="CA127" s="197"/>
      <c r="CB127" s="197"/>
      <c r="CC127" s="197"/>
      <c r="CD127" s="197"/>
      <c r="CE127" s="197"/>
      <c r="CF127" s="197"/>
      <c r="CG127" s="197"/>
      <c r="CH127" s="197"/>
      <c r="CI127" s="197"/>
      <c r="CJ127" s="197"/>
      <c r="CK127" s="197"/>
      <c r="CL127" s="197"/>
      <c r="CM127" s="197"/>
      <c r="CN127" s="197"/>
      <c r="CO127" s="197"/>
      <c r="CP127" s="197"/>
      <c r="CQ127" s="197"/>
      <c r="CR127" s="197"/>
      <c r="CS127" s="197"/>
      <c r="CT127" s="197"/>
      <c r="CU127" s="197"/>
      <c r="CV127" s="197"/>
      <c r="CW127" s="197"/>
      <c r="CX127" s="197"/>
      <c r="CY127" s="197"/>
      <c r="CZ127" s="197"/>
      <c r="DA127" s="197"/>
      <c r="DB127" s="197"/>
      <c r="DC127" s="197"/>
      <c r="DD127" s="197"/>
      <c r="DE127" s="197"/>
      <c r="DF127" s="197"/>
      <c r="DG127" s="197"/>
      <c r="DH127" s="197"/>
      <c r="DI127" s="197"/>
      <c r="DJ127" s="197"/>
      <c r="DK127" s="197"/>
      <c r="DL127" s="197"/>
      <c r="DM127" s="197"/>
      <c r="DN127" s="197"/>
      <c r="DO127" s="197"/>
      <c r="DP127" s="197"/>
      <c r="DQ127" s="197"/>
      <c r="DR127" s="197"/>
      <c r="DS127" s="197"/>
      <c r="DT127" s="197"/>
      <c r="DU127" s="197"/>
      <c r="DV127" s="197"/>
      <c r="DW127" s="197"/>
      <c r="DX127" s="197"/>
      <c r="DY127" s="197"/>
      <c r="DZ127" s="197"/>
      <c r="EA127" s="197"/>
      <c r="EB127" s="197"/>
      <c r="EC127" s="197"/>
      <c r="ED127" s="197"/>
      <c r="EE127" s="197"/>
      <c r="EF127" s="197"/>
      <c r="EG127" s="197"/>
      <c r="EH127" s="197"/>
      <c r="EI127" s="197"/>
      <c r="EJ127" s="197"/>
      <c r="EK127" s="197"/>
      <c r="EL127" s="197"/>
      <c r="EM127" s="197"/>
      <c r="EN127" s="197"/>
      <c r="EO127" s="197"/>
      <c r="EP127" s="197"/>
      <c r="EQ127" s="197"/>
      <c r="ER127" s="197"/>
      <c r="ES127" s="197"/>
      <c r="ET127" s="197"/>
      <c r="EU127" s="197"/>
      <c r="EV127" s="197"/>
      <c r="EW127" s="197"/>
      <c r="EX127" s="197"/>
      <c r="EY127" s="197"/>
      <c r="EZ127" s="197"/>
      <c r="FA127" s="197"/>
      <c r="FB127" s="197"/>
      <c r="FC127" s="197"/>
      <c r="FD127" s="197"/>
      <c r="FE127" s="197"/>
      <c r="FF127" s="197"/>
      <c r="FG127" s="197"/>
      <c r="FH127" s="197"/>
      <c r="FI127" s="197"/>
      <c r="FJ127" s="197"/>
      <c r="FK127" s="197"/>
      <c r="FL127" s="197"/>
      <c r="FM127" s="197"/>
      <c r="FN127" s="197"/>
      <c r="FO127" s="197"/>
      <c r="FP127" s="197"/>
      <c r="FQ127" s="197"/>
      <c r="FR127" s="197"/>
      <c r="FS127" s="197"/>
      <c r="FT127" s="197"/>
      <c r="FU127" s="197"/>
      <c r="FV127" s="197"/>
      <c r="FW127" s="197"/>
      <c r="FX127" s="197"/>
      <c r="FY127" s="197"/>
      <c r="FZ127" s="197"/>
      <c r="GA127" s="197"/>
      <c r="GB127" s="197"/>
      <c r="GC127" s="197"/>
      <c r="GD127" s="197"/>
      <c r="GE127" s="197"/>
      <c r="GF127" s="197"/>
      <c r="GG127" s="197"/>
      <c r="GH127" s="197"/>
      <c r="GI127" s="197"/>
      <c r="GJ127" s="197"/>
      <c r="GK127" s="197"/>
      <c r="GL127" s="197"/>
      <c r="GM127" s="197"/>
      <c r="GN127" s="197"/>
      <c r="GO127" s="197"/>
      <c r="GP127" s="197"/>
      <c r="GQ127" s="197"/>
      <c r="GR127" s="197"/>
      <c r="GS127" s="197"/>
      <c r="GT127" s="197"/>
      <c r="GU127" s="197"/>
      <c r="GV127" s="197"/>
      <c r="GW127" s="197"/>
      <c r="GX127" s="197"/>
      <c r="GY127" s="197"/>
      <c r="GZ127" s="197"/>
      <c r="HA127" s="197"/>
      <c r="HB127" s="197"/>
      <c r="HC127" s="197"/>
      <c r="HD127" s="197"/>
      <c r="HE127" s="197"/>
      <c r="HF127" s="197"/>
      <c r="HG127" s="197"/>
      <c r="HH127" s="197"/>
      <c r="HI127" s="197"/>
      <c r="HJ127" s="197"/>
      <c r="HK127" s="197"/>
      <c r="HL127" s="197"/>
      <c r="HM127" s="197"/>
      <c r="HN127" s="197"/>
      <c r="HO127" s="197"/>
      <c r="HP127" s="197"/>
      <c r="HQ127" s="197"/>
      <c r="HR127" s="197"/>
      <c r="HS127" s="197"/>
      <c r="HT127" s="197"/>
      <c r="HU127" s="197"/>
      <c r="HV127" s="197"/>
      <c r="HW127" s="197"/>
      <c r="HX127" s="197"/>
      <c r="HY127" s="197"/>
      <c r="HZ127" s="197"/>
      <c r="IA127" s="197"/>
      <c r="IB127" s="197"/>
      <c r="IC127" s="197"/>
      <c r="ID127" s="197"/>
      <c r="IE127" s="197"/>
      <c r="IF127" s="197"/>
      <c r="IG127" s="197"/>
      <c r="IH127" s="197"/>
      <c r="II127" s="197"/>
      <c r="IJ127" s="197"/>
      <c r="IK127" s="197"/>
      <c r="IL127" s="197"/>
      <c r="IM127" s="197"/>
      <c r="IN127" s="197"/>
      <c r="IO127" s="197"/>
      <c r="IP127" s="197"/>
      <c r="IQ127" s="197"/>
      <c r="IR127" s="197"/>
      <c r="IS127" s="197"/>
      <c r="IT127" s="197"/>
    </row>
    <row r="128" spans="1:254" s="195" customFormat="1" x14ac:dyDescent="0.25">
      <c r="A128" s="40"/>
      <c r="B128" s="35" t="s">
        <v>17</v>
      </c>
      <c r="C128" s="36" t="s">
        <v>14</v>
      </c>
      <c r="D128" s="41">
        <v>25.704000000000004</v>
      </c>
      <c r="E128" s="36"/>
      <c r="F128" s="41"/>
      <c r="G128" s="41"/>
      <c r="H128" s="41"/>
      <c r="I128" s="41"/>
      <c r="J128" s="41"/>
      <c r="K128" s="39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197"/>
      <c r="BB128" s="197"/>
      <c r="BC128" s="197"/>
      <c r="BD128" s="197"/>
      <c r="BE128" s="197"/>
      <c r="BF128" s="197"/>
      <c r="BG128" s="197"/>
      <c r="BH128" s="197"/>
      <c r="BI128" s="197"/>
      <c r="BJ128" s="197"/>
      <c r="BK128" s="197"/>
      <c r="BL128" s="197"/>
      <c r="BM128" s="197"/>
      <c r="BN128" s="197"/>
      <c r="BO128" s="197"/>
      <c r="BP128" s="197"/>
      <c r="BQ128" s="197"/>
      <c r="BR128" s="197"/>
      <c r="BS128" s="197"/>
      <c r="BT128" s="197"/>
      <c r="BU128" s="197"/>
      <c r="BV128" s="197"/>
      <c r="BW128" s="197"/>
      <c r="BX128" s="197"/>
      <c r="BY128" s="197"/>
      <c r="BZ128" s="197"/>
      <c r="CA128" s="197"/>
      <c r="CB128" s="197"/>
      <c r="CC128" s="197"/>
      <c r="CD128" s="197"/>
      <c r="CE128" s="197"/>
      <c r="CF128" s="197"/>
      <c r="CG128" s="197"/>
      <c r="CH128" s="197"/>
      <c r="CI128" s="197"/>
      <c r="CJ128" s="197"/>
      <c r="CK128" s="197"/>
      <c r="CL128" s="197"/>
      <c r="CM128" s="197"/>
      <c r="CN128" s="197"/>
      <c r="CO128" s="197"/>
      <c r="CP128" s="197"/>
      <c r="CQ128" s="197"/>
      <c r="CR128" s="197"/>
      <c r="CS128" s="197"/>
      <c r="CT128" s="197"/>
      <c r="CU128" s="197"/>
      <c r="CV128" s="197"/>
      <c r="CW128" s="197"/>
      <c r="CX128" s="197"/>
      <c r="CY128" s="197"/>
      <c r="CZ128" s="197"/>
      <c r="DA128" s="197"/>
      <c r="DB128" s="197"/>
      <c r="DC128" s="197"/>
      <c r="DD128" s="197"/>
      <c r="DE128" s="197"/>
      <c r="DF128" s="197"/>
      <c r="DG128" s="197"/>
      <c r="DH128" s="197"/>
      <c r="DI128" s="197"/>
      <c r="DJ128" s="197"/>
      <c r="DK128" s="197"/>
      <c r="DL128" s="197"/>
      <c r="DM128" s="197"/>
      <c r="DN128" s="197"/>
      <c r="DO128" s="197"/>
      <c r="DP128" s="197"/>
      <c r="DQ128" s="197"/>
      <c r="DR128" s="197"/>
      <c r="DS128" s="197"/>
      <c r="DT128" s="197"/>
      <c r="DU128" s="197"/>
      <c r="DV128" s="197"/>
      <c r="DW128" s="197"/>
      <c r="DX128" s="197"/>
      <c r="DY128" s="197"/>
      <c r="DZ128" s="197"/>
      <c r="EA128" s="197"/>
      <c r="EB128" s="197"/>
      <c r="EC128" s="197"/>
      <c r="ED128" s="197"/>
      <c r="EE128" s="197"/>
      <c r="EF128" s="197"/>
      <c r="EG128" s="197"/>
      <c r="EH128" s="197"/>
      <c r="EI128" s="197"/>
      <c r="EJ128" s="197"/>
      <c r="EK128" s="197"/>
      <c r="EL128" s="197"/>
      <c r="EM128" s="197"/>
      <c r="EN128" s="197"/>
      <c r="EO128" s="197"/>
      <c r="EP128" s="197"/>
      <c r="EQ128" s="197"/>
      <c r="ER128" s="197"/>
      <c r="ES128" s="197"/>
      <c r="ET128" s="197"/>
      <c r="EU128" s="197"/>
      <c r="EV128" s="197"/>
      <c r="EW128" s="197"/>
      <c r="EX128" s="197"/>
      <c r="EY128" s="197"/>
      <c r="EZ128" s="197"/>
      <c r="FA128" s="197"/>
      <c r="FB128" s="197"/>
      <c r="FC128" s="197"/>
      <c r="FD128" s="197"/>
      <c r="FE128" s="197"/>
      <c r="FF128" s="197"/>
      <c r="FG128" s="197"/>
      <c r="FH128" s="197"/>
      <c r="FI128" s="197"/>
      <c r="FJ128" s="197"/>
      <c r="FK128" s="197"/>
      <c r="FL128" s="197"/>
      <c r="FM128" s="197"/>
      <c r="FN128" s="197"/>
      <c r="FO128" s="197"/>
      <c r="FP128" s="197"/>
      <c r="FQ128" s="197"/>
      <c r="FR128" s="197"/>
      <c r="FS128" s="197"/>
      <c r="FT128" s="197"/>
      <c r="FU128" s="197"/>
      <c r="FV128" s="197"/>
      <c r="FW128" s="197"/>
      <c r="FX128" s="197"/>
      <c r="FY128" s="197"/>
      <c r="FZ128" s="197"/>
      <c r="GA128" s="197"/>
      <c r="GB128" s="197"/>
      <c r="GC128" s="197"/>
      <c r="GD128" s="197"/>
      <c r="GE128" s="197"/>
      <c r="GF128" s="197"/>
      <c r="GG128" s="197"/>
      <c r="GH128" s="197"/>
      <c r="GI128" s="197"/>
      <c r="GJ128" s="197"/>
      <c r="GK128" s="197"/>
      <c r="GL128" s="197"/>
      <c r="GM128" s="197"/>
      <c r="GN128" s="197"/>
      <c r="GO128" s="197"/>
      <c r="GP128" s="197"/>
      <c r="GQ128" s="197"/>
      <c r="GR128" s="197"/>
      <c r="GS128" s="197"/>
      <c r="GT128" s="197"/>
      <c r="GU128" s="197"/>
      <c r="GV128" s="197"/>
      <c r="GW128" s="197"/>
      <c r="GX128" s="197"/>
      <c r="GY128" s="197"/>
      <c r="GZ128" s="197"/>
      <c r="HA128" s="197"/>
      <c r="HB128" s="197"/>
      <c r="HC128" s="197"/>
      <c r="HD128" s="197"/>
      <c r="HE128" s="197"/>
      <c r="HF128" s="197"/>
      <c r="HG128" s="197"/>
      <c r="HH128" s="197"/>
      <c r="HI128" s="197"/>
      <c r="HJ128" s="197"/>
      <c r="HK128" s="197"/>
      <c r="HL128" s="197"/>
      <c r="HM128" s="197"/>
      <c r="HN128" s="197"/>
      <c r="HO128" s="197"/>
      <c r="HP128" s="197"/>
      <c r="HQ128" s="197"/>
      <c r="HR128" s="197"/>
      <c r="HS128" s="197"/>
      <c r="HT128" s="197"/>
      <c r="HU128" s="197"/>
      <c r="HV128" s="197"/>
      <c r="HW128" s="197"/>
      <c r="HX128" s="197"/>
      <c r="HY128" s="197"/>
      <c r="HZ128" s="197"/>
      <c r="IA128" s="197"/>
      <c r="IB128" s="197"/>
      <c r="IC128" s="197"/>
      <c r="ID128" s="197"/>
      <c r="IE128" s="197"/>
      <c r="IF128" s="197"/>
      <c r="IG128" s="197"/>
      <c r="IH128" s="197"/>
      <c r="II128" s="197"/>
      <c r="IJ128" s="197"/>
      <c r="IK128" s="197"/>
      <c r="IL128" s="197"/>
      <c r="IM128" s="197"/>
      <c r="IN128" s="197"/>
      <c r="IO128" s="197"/>
      <c r="IP128" s="197"/>
      <c r="IQ128" s="197"/>
      <c r="IR128" s="197"/>
      <c r="IS128" s="197"/>
      <c r="IT128" s="197"/>
    </row>
    <row r="129" spans="1:254" s="195" customFormat="1" x14ac:dyDescent="0.25">
      <c r="A129" s="40"/>
      <c r="B129" s="48" t="s">
        <v>18</v>
      </c>
      <c r="C129" s="36"/>
      <c r="D129" s="41"/>
      <c r="E129" s="36"/>
      <c r="F129" s="41"/>
      <c r="G129" s="36"/>
      <c r="H129" s="41"/>
      <c r="I129" s="36"/>
      <c r="J129" s="41"/>
      <c r="K129" s="39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7"/>
      <c r="AU129" s="197"/>
      <c r="AV129" s="197"/>
      <c r="AW129" s="197"/>
      <c r="AX129" s="197"/>
      <c r="AY129" s="197"/>
      <c r="AZ129" s="197"/>
      <c r="BA129" s="197"/>
      <c r="BB129" s="197"/>
      <c r="BC129" s="197"/>
      <c r="BD129" s="197"/>
      <c r="BE129" s="197"/>
      <c r="BF129" s="197"/>
      <c r="BG129" s="197"/>
      <c r="BH129" s="197"/>
      <c r="BI129" s="197"/>
      <c r="BJ129" s="197"/>
      <c r="BK129" s="197"/>
      <c r="BL129" s="197"/>
      <c r="BM129" s="197"/>
      <c r="BN129" s="197"/>
      <c r="BO129" s="197"/>
      <c r="BP129" s="197"/>
      <c r="BQ129" s="197"/>
      <c r="BR129" s="197"/>
      <c r="BS129" s="197"/>
      <c r="BT129" s="197"/>
      <c r="BU129" s="197"/>
      <c r="BV129" s="197"/>
      <c r="BW129" s="197"/>
      <c r="BX129" s="197"/>
      <c r="BY129" s="197"/>
      <c r="BZ129" s="197"/>
      <c r="CA129" s="197"/>
      <c r="CB129" s="197"/>
      <c r="CC129" s="197"/>
      <c r="CD129" s="197"/>
      <c r="CE129" s="197"/>
      <c r="CF129" s="197"/>
      <c r="CG129" s="197"/>
      <c r="CH129" s="197"/>
      <c r="CI129" s="197"/>
      <c r="CJ129" s="197"/>
      <c r="CK129" s="197"/>
      <c r="CL129" s="197"/>
      <c r="CM129" s="197"/>
      <c r="CN129" s="197"/>
      <c r="CO129" s="197"/>
      <c r="CP129" s="197"/>
      <c r="CQ129" s="197"/>
      <c r="CR129" s="197"/>
      <c r="CS129" s="197"/>
      <c r="CT129" s="197"/>
      <c r="CU129" s="197"/>
      <c r="CV129" s="197"/>
      <c r="CW129" s="197"/>
      <c r="CX129" s="197"/>
      <c r="CY129" s="197"/>
      <c r="CZ129" s="197"/>
      <c r="DA129" s="197"/>
      <c r="DB129" s="197"/>
      <c r="DC129" s="197"/>
      <c r="DD129" s="197"/>
      <c r="DE129" s="197"/>
      <c r="DF129" s="197"/>
      <c r="DG129" s="197"/>
      <c r="DH129" s="197"/>
      <c r="DI129" s="197"/>
      <c r="DJ129" s="197"/>
      <c r="DK129" s="197"/>
      <c r="DL129" s="197"/>
      <c r="DM129" s="197"/>
      <c r="DN129" s="197"/>
      <c r="DO129" s="197"/>
      <c r="DP129" s="197"/>
      <c r="DQ129" s="197"/>
      <c r="DR129" s="197"/>
      <c r="DS129" s="197"/>
      <c r="DT129" s="197"/>
      <c r="DU129" s="197"/>
      <c r="DV129" s="197"/>
      <c r="DW129" s="197"/>
      <c r="DX129" s="197"/>
      <c r="DY129" s="197"/>
      <c r="DZ129" s="197"/>
      <c r="EA129" s="197"/>
      <c r="EB129" s="197"/>
      <c r="EC129" s="197"/>
      <c r="ED129" s="197"/>
      <c r="EE129" s="197"/>
      <c r="EF129" s="197"/>
      <c r="EG129" s="197"/>
      <c r="EH129" s="197"/>
      <c r="EI129" s="197"/>
      <c r="EJ129" s="197"/>
      <c r="EK129" s="197"/>
      <c r="EL129" s="197"/>
      <c r="EM129" s="197"/>
      <c r="EN129" s="197"/>
      <c r="EO129" s="197"/>
      <c r="EP129" s="197"/>
      <c r="EQ129" s="197"/>
      <c r="ER129" s="197"/>
      <c r="ES129" s="197"/>
      <c r="ET129" s="197"/>
      <c r="EU129" s="197"/>
      <c r="EV129" s="197"/>
      <c r="EW129" s="197"/>
      <c r="EX129" s="197"/>
      <c r="EY129" s="197"/>
      <c r="EZ129" s="197"/>
      <c r="FA129" s="197"/>
      <c r="FB129" s="197"/>
      <c r="FC129" s="197"/>
      <c r="FD129" s="197"/>
      <c r="FE129" s="197"/>
      <c r="FF129" s="197"/>
      <c r="FG129" s="197"/>
      <c r="FH129" s="197"/>
      <c r="FI129" s="197"/>
      <c r="FJ129" s="197"/>
      <c r="FK129" s="197"/>
      <c r="FL129" s="197"/>
      <c r="FM129" s="197"/>
      <c r="FN129" s="197"/>
      <c r="FO129" s="197"/>
      <c r="FP129" s="197"/>
      <c r="FQ129" s="197"/>
      <c r="FR129" s="197"/>
      <c r="FS129" s="197"/>
      <c r="FT129" s="197"/>
      <c r="FU129" s="197"/>
      <c r="FV129" s="197"/>
      <c r="FW129" s="197"/>
      <c r="FX129" s="197"/>
      <c r="FY129" s="197"/>
      <c r="FZ129" s="197"/>
      <c r="GA129" s="197"/>
      <c r="GB129" s="197"/>
      <c r="GC129" s="197"/>
      <c r="GD129" s="197"/>
      <c r="GE129" s="197"/>
      <c r="GF129" s="197"/>
      <c r="GG129" s="197"/>
      <c r="GH129" s="197"/>
      <c r="GI129" s="197"/>
      <c r="GJ129" s="197"/>
      <c r="GK129" s="197"/>
      <c r="GL129" s="197"/>
      <c r="GM129" s="197"/>
      <c r="GN129" s="197"/>
      <c r="GO129" s="197"/>
      <c r="GP129" s="197"/>
      <c r="GQ129" s="197"/>
      <c r="GR129" s="197"/>
      <c r="GS129" s="197"/>
      <c r="GT129" s="197"/>
      <c r="GU129" s="197"/>
      <c r="GV129" s="197"/>
      <c r="GW129" s="197"/>
      <c r="GX129" s="197"/>
      <c r="GY129" s="197"/>
      <c r="GZ129" s="197"/>
      <c r="HA129" s="197"/>
      <c r="HB129" s="197"/>
      <c r="HC129" s="197"/>
      <c r="HD129" s="197"/>
      <c r="HE129" s="197"/>
      <c r="HF129" s="197"/>
      <c r="HG129" s="197"/>
      <c r="HH129" s="197"/>
      <c r="HI129" s="197"/>
      <c r="HJ129" s="197"/>
      <c r="HK129" s="197"/>
      <c r="HL129" s="197"/>
      <c r="HM129" s="197"/>
      <c r="HN129" s="197"/>
      <c r="HO129" s="197"/>
      <c r="HP129" s="197"/>
      <c r="HQ129" s="197"/>
      <c r="HR129" s="197"/>
      <c r="HS129" s="197"/>
      <c r="HT129" s="197"/>
      <c r="HU129" s="197"/>
      <c r="HV129" s="197"/>
      <c r="HW129" s="197"/>
      <c r="HX129" s="197"/>
      <c r="HY129" s="197"/>
      <c r="HZ129" s="197"/>
      <c r="IA129" s="197"/>
      <c r="IB129" s="197"/>
      <c r="IC129" s="197"/>
      <c r="ID129" s="197"/>
      <c r="IE129" s="197"/>
      <c r="IF129" s="197"/>
      <c r="IG129" s="197"/>
      <c r="IH129" s="197"/>
      <c r="II129" s="197"/>
      <c r="IJ129" s="197"/>
      <c r="IK129" s="197"/>
      <c r="IL129" s="197"/>
      <c r="IM129" s="197"/>
      <c r="IN129" s="197"/>
      <c r="IO129" s="197"/>
      <c r="IP129" s="197"/>
      <c r="IQ129" s="197"/>
      <c r="IR129" s="197"/>
      <c r="IS129" s="197"/>
      <c r="IT129" s="197"/>
    </row>
    <row r="130" spans="1:254" s="195" customFormat="1" ht="27.75" x14ac:dyDescent="0.25">
      <c r="A130" s="40"/>
      <c r="B130" s="47" t="s">
        <v>138</v>
      </c>
      <c r="C130" s="36" t="s">
        <v>20</v>
      </c>
      <c r="D130" s="37">
        <v>60</v>
      </c>
      <c r="E130" s="41"/>
      <c r="F130" s="37"/>
      <c r="G130" s="36"/>
      <c r="H130" s="41"/>
      <c r="I130" s="36"/>
      <c r="J130" s="41"/>
      <c r="K130" s="42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197"/>
      <c r="BB130" s="197"/>
      <c r="BC130" s="197"/>
      <c r="BD130" s="197"/>
      <c r="BE130" s="197"/>
      <c r="BF130" s="197"/>
      <c r="BG130" s="197"/>
      <c r="BH130" s="197"/>
      <c r="BI130" s="197"/>
      <c r="BJ130" s="197"/>
      <c r="BK130" s="197"/>
      <c r="BL130" s="197"/>
      <c r="BM130" s="197"/>
      <c r="BN130" s="197"/>
      <c r="BO130" s="197"/>
      <c r="BP130" s="197"/>
      <c r="BQ130" s="197"/>
      <c r="BR130" s="197"/>
      <c r="BS130" s="197"/>
      <c r="BT130" s="197"/>
      <c r="BU130" s="197"/>
      <c r="BV130" s="197"/>
      <c r="BW130" s="197"/>
      <c r="BX130" s="197"/>
      <c r="BY130" s="197"/>
      <c r="BZ130" s="197"/>
      <c r="CA130" s="197"/>
      <c r="CB130" s="197"/>
      <c r="CC130" s="197"/>
      <c r="CD130" s="197"/>
      <c r="CE130" s="197"/>
      <c r="CF130" s="197"/>
      <c r="CG130" s="197"/>
      <c r="CH130" s="197"/>
      <c r="CI130" s="197"/>
      <c r="CJ130" s="197"/>
      <c r="CK130" s="197"/>
      <c r="CL130" s="197"/>
      <c r="CM130" s="197"/>
      <c r="CN130" s="197"/>
      <c r="CO130" s="197"/>
      <c r="CP130" s="197"/>
      <c r="CQ130" s="197"/>
      <c r="CR130" s="197"/>
      <c r="CS130" s="197"/>
      <c r="CT130" s="197"/>
      <c r="CU130" s="197"/>
      <c r="CV130" s="197"/>
      <c r="CW130" s="197"/>
      <c r="CX130" s="197"/>
      <c r="CY130" s="197"/>
      <c r="CZ130" s="197"/>
      <c r="DA130" s="197"/>
      <c r="DB130" s="197"/>
      <c r="DC130" s="197"/>
      <c r="DD130" s="197"/>
      <c r="DE130" s="197"/>
      <c r="DF130" s="197"/>
      <c r="DG130" s="197"/>
      <c r="DH130" s="197"/>
      <c r="DI130" s="197"/>
      <c r="DJ130" s="197"/>
      <c r="DK130" s="197"/>
      <c r="DL130" s="197"/>
      <c r="DM130" s="197"/>
      <c r="DN130" s="197"/>
      <c r="DO130" s="197"/>
      <c r="DP130" s="197"/>
      <c r="DQ130" s="197"/>
      <c r="DR130" s="197"/>
      <c r="DS130" s="197"/>
      <c r="DT130" s="197"/>
      <c r="DU130" s="197"/>
      <c r="DV130" s="197"/>
      <c r="DW130" s="197"/>
      <c r="DX130" s="197"/>
      <c r="DY130" s="197"/>
      <c r="DZ130" s="197"/>
      <c r="EA130" s="197"/>
      <c r="EB130" s="197"/>
      <c r="EC130" s="197"/>
      <c r="ED130" s="197"/>
      <c r="EE130" s="197"/>
      <c r="EF130" s="197"/>
      <c r="EG130" s="197"/>
      <c r="EH130" s="197"/>
      <c r="EI130" s="197"/>
      <c r="EJ130" s="197"/>
      <c r="EK130" s="197"/>
      <c r="EL130" s="197"/>
      <c r="EM130" s="197"/>
      <c r="EN130" s="197"/>
      <c r="EO130" s="197"/>
      <c r="EP130" s="197"/>
      <c r="EQ130" s="197"/>
      <c r="ER130" s="197"/>
      <c r="ES130" s="197"/>
      <c r="ET130" s="197"/>
      <c r="EU130" s="197"/>
      <c r="EV130" s="197"/>
      <c r="EW130" s="197"/>
      <c r="EX130" s="197"/>
      <c r="EY130" s="197"/>
      <c r="EZ130" s="197"/>
      <c r="FA130" s="197"/>
      <c r="FB130" s="197"/>
      <c r="FC130" s="197"/>
      <c r="FD130" s="197"/>
      <c r="FE130" s="197"/>
      <c r="FF130" s="197"/>
      <c r="FG130" s="197"/>
      <c r="FH130" s="197"/>
      <c r="FI130" s="197"/>
      <c r="FJ130" s="197"/>
      <c r="FK130" s="197"/>
      <c r="FL130" s="197"/>
      <c r="FM130" s="197"/>
      <c r="FN130" s="197"/>
      <c r="FO130" s="197"/>
      <c r="FP130" s="197"/>
      <c r="FQ130" s="197"/>
      <c r="FR130" s="197"/>
      <c r="FS130" s="197"/>
      <c r="FT130" s="197"/>
      <c r="FU130" s="197"/>
      <c r="FV130" s="197"/>
      <c r="FW130" s="197"/>
      <c r="FX130" s="197"/>
      <c r="FY130" s="197"/>
      <c r="FZ130" s="197"/>
      <c r="GA130" s="197"/>
      <c r="GB130" s="197"/>
      <c r="GC130" s="197"/>
      <c r="GD130" s="197"/>
      <c r="GE130" s="197"/>
      <c r="GF130" s="197"/>
      <c r="GG130" s="197"/>
      <c r="GH130" s="197"/>
      <c r="GI130" s="197"/>
      <c r="GJ130" s="197"/>
      <c r="GK130" s="197"/>
      <c r="GL130" s="197"/>
      <c r="GM130" s="197"/>
      <c r="GN130" s="197"/>
      <c r="GO130" s="197"/>
      <c r="GP130" s="197"/>
      <c r="GQ130" s="197"/>
      <c r="GR130" s="197"/>
      <c r="GS130" s="197"/>
      <c r="GT130" s="197"/>
      <c r="GU130" s="197"/>
      <c r="GV130" s="197"/>
      <c r="GW130" s="197"/>
      <c r="GX130" s="197"/>
      <c r="GY130" s="197"/>
      <c r="GZ130" s="197"/>
      <c r="HA130" s="197"/>
      <c r="HB130" s="197"/>
      <c r="HC130" s="197"/>
      <c r="HD130" s="197"/>
      <c r="HE130" s="197"/>
      <c r="HF130" s="197"/>
      <c r="HG130" s="197"/>
      <c r="HH130" s="197"/>
      <c r="HI130" s="197"/>
      <c r="HJ130" s="197"/>
      <c r="HK130" s="197"/>
      <c r="HL130" s="197"/>
      <c r="HM130" s="197"/>
      <c r="HN130" s="197"/>
      <c r="HO130" s="197"/>
      <c r="HP130" s="197"/>
      <c r="HQ130" s="197"/>
      <c r="HR130" s="197"/>
      <c r="HS130" s="197"/>
      <c r="HT130" s="197"/>
      <c r="HU130" s="197"/>
      <c r="HV130" s="197"/>
      <c r="HW130" s="197"/>
      <c r="HX130" s="197"/>
      <c r="HY130" s="197"/>
      <c r="HZ130" s="197"/>
      <c r="IA130" s="197"/>
      <c r="IB130" s="197"/>
      <c r="IC130" s="197"/>
      <c r="ID130" s="197"/>
      <c r="IE130" s="197"/>
      <c r="IF130" s="197"/>
      <c r="IG130" s="197"/>
      <c r="IH130" s="197"/>
      <c r="II130" s="197"/>
      <c r="IJ130" s="197"/>
      <c r="IK130" s="197"/>
      <c r="IL130" s="197"/>
      <c r="IM130" s="197"/>
      <c r="IN130" s="197"/>
      <c r="IO130" s="197"/>
      <c r="IP130" s="197"/>
      <c r="IQ130" s="197"/>
      <c r="IR130" s="197"/>
      <c r="IS130" s="197"/>
      <c r="IT130" s="197"/>
    </row>
    <row r="131" spans="1:254" s="195" customFormat="1" x14ac:dyDescent="0.25">
      <c r="A131" s="40"/>
      <c r="B131" s="35" t="s">
        <v>33</v>
      </c>
      <c r="C131" s="36" t="s">
        <v>14</v>
      </c>
      <c r="D131" s="41">
        <v>22.535999999999998</v>
      </c>
      <c r="E131" s="36"/>
      <c r="F131" s="41"/>
      <c r="G131" s="36"/>
      <c r="H131" s="41"/>
      <c r="I131" s="36"/>
      <c r="J131" s="41"/>
      <c r="K131" s="39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7"/>
      <c r="AW131" s="197"/>
      <c r="AX131" s="197"/>
      <c r="AY131" s="197"/>
      <c r="AZ131" s="197"/>
      <c r="BA131" s="197"/>
      <c r="BB131" s="197"/>
      <c r="BC131" s="197"/>
      <c r="BD131" s="197"/>
      <c r="BE131" s="197"/>
      <c r="BF131" s="197"/>
      <c r="BG131" s="197"/>
      <c r="BH131" s="197"/>
      <c r="BI131" s="197"/>
      <c r="BJ131" s="197"/>
      <c r="BK131" s="197"/>
      <c r="BL131" s="197"/>
      <c r="BM131" s="197"/>
      <c r="BN131" s="197"/>
      <c r="BO131" s="197"/>
      <c r="BP131" s="197"/>
      <c r="BQ131" s="197"/>
      <c r="BR131" s="197"/>
      <c r="BS131" s="197"/>
      <c r="BT131" s="197"/>
      <c r="BU131" s="197"/>
      <c r="BV131" s="197"/>
      <c r="BW131" s="197"/>
      <c r="BX131" s="197"/>
      <c r="BY131" s="197"/>
      <c r="BZ131" s="197"/>
      <c r="CA131" s="197"/>
      <c r="CB131" s="197"/>
      <c r="CC131" s="197"/>
      <c r="CD131" s="197"/>
      <c r="CE131" s="197"/>
      <c r="CF131" s="197"/>
      <c r="CG131" s="197"/>
      <c r="CH131" s="197"/>
      <c r="CI131" s="197"/>
      <c r="CJ131" s="197"/>
      <c r="CK131" s="197"/>
      <c r="CL131" s="197"/>
      <c r="CM131" s="197"/>
      <c r="CN131" s="197"/>
      <c r="CO131" s="197"/>
      <c r="CP131" s="197"/>
      <c r="CQ131" s="197"/>
      <c r="CR131" s="197"/>
      <c r="CS131" s="197"/>
      <c r="CT131" s="197"/>
      <c r="CU131" s="197"/>
      <c r="CV131" s="197"/>
      <c r="CW131" s="197"/>
      <c r="CX131" s="197"/>
      <c r="CY131" s="197"/>
      <c r="CZ131" s="197"/>
      <c r="DA131" s="197"/>
      <c r="DB131" s="197"/>
      <c r="DC131" s="197"/>
      <c r="DD131" s="197"/>
      <c r="DE131" s="197"/>
      <c r="DF131" s="197"/>
      <c r="DG131" s="197"/>
      <c r="DH131" s="197"/>
      <c r="DI131" s="197"/>
      <c r="DJ131" s="197"/>
      <c r="DK131" s="197"/>
      <c r="DL131" s="197"/>
      <c r="DM131" s="197"/>
      <c r="DN131" s="197"/>
      <c r="DO131" s="197"/>
      <c r="DP131" s="197"/>
      <c r="DQ131" s="197"/>
      <c r="DR131" s="197"/>
      <c r="DS131" s="197"/>
      <c r="DT131" s="197"/>
      <c r="DU131" s="197"/>
      <c r="DV131" s="197"/>
      <c r="DW131" s="197"/>
      <c r="DX131" s="197"/>
      <c r="DY131" s="197"/>
      <c r="DZ131" s="197"/>
      <c r="EA131" s="197"/>
      <c r="EB131" s="197"/>
      <c r="EC131" s="197"/>
      <c r="ED131" s="197"/>
      <c r="EE131" s="197"/>
      <c r="EF131" s="197"/>
      <c r="EG131" s="197"/>
      <c r="EH131" s="197"/>
      <c r="EI131" s="197"/>
      <c r="EJ131" s="197"/>
      <c r="EK131" s="197"/>
      <c r="EL131" s="197"/>
      <c r="EM131" s="197"/>
      <c r="EN131" s="197"/>
      <c r="EO131" s="197"/>
      <c r="EP131" s="197"/>
      <c r="EQ131" s="197"/>
      <c r="ER131" s="197"/>
      <c r="ES131" s="197"/>
      <c r="ET131" s="197"/>
      <c r="EU131" s="197"/>
      <c r="EV131" s="197"/>
      <c r="EW131" s="197"/>
      <c r="EX131" s="197"/>
      <c r="EY131" s="197"/>
      <c r="EZ131" s="197"/>
      <c r="FA131" s="197"/>
      <c r="FB131" s="197"/>
      <c r="FC131" s="197"/>
      <c r="FD131" s="197"/>
      <c r="FE131" s="197"/>
      <c r="FF131" s="197"/>
      <c r="FG131" s="197"/>
      <c r="FH131" s="197"/>
      <c r="FI131" s="197"/>
      <c r="FJ131" s="197"/>
      <c r="FK131" s="197"/>
      <c r="FL131" s="197"/>
      <c r="FM131" s="197"/>
      <c r="FN131" s="197"/>
      <c r="FO131" s="197"/>
      <c r="FP131" s="197"/>
      <c r="FQ131" s="197"/>
      <c r="FR131" s="197"/>
      <c r="FS131" s="197"/>
      <c r="FT131" s="197"/>
      <c r="FU131" s="197"/>
      <c r="FV131" s="197"/>
      <c r="FW131" s="197"/>
      <c r="FX131" s="197"/>
      <c r="FY131" s="197"/>
      <c r="FZ131" s="197"/>
      <c r="GA131" s="197"/>
      <c r="GB131" s="197"/>
      <c r="GC131" s="197"/>
      <c r="GD131" s="197"/>
      <c r="GE131" s="197"/>
      <c r="GF131" s="197"/>
      <c r="GG131" s="197"/>
      <c r="GH131" s="197"/>
      <c r="GI131" s="197"/>
      <c r="GJ131" s="197"/>
      <c r="GK131" s="197"/>
      <c r="GL131" s="197"/>
      <c r="GM131" s="197"/>
      <c r="GN131" s="197"/>
      <c r="GO131" s="197"/>
      <c r="GP131" s="197"/>
      <c r="GQ131" s="197"/>
      <c r="GR131" s="197"/>
      <c r="GS131" s="197"/>
      <c r="GT131" s="197"/>
      <c r="GU131" s="197"/>
      <c r="GV131" s="197"/>
      <c r="GW131" s="197"/>
      <c r="GX131" s="197"/>
      <c r="GY131" s="197"/>
      <c r="GZ131" s="197"/>
      <c r="HA131" s="197"/>
      <c r="HB131" s="197"/>
      <c r="HC131" s="197"/>
      <c r="HD131" s="197"/>
      <c r="HE131" s="197"/>
      <c r="HF131" s="197"/>
      <c r="HG131" s="197"/>
      <c r="HH131" s="197"/>
      <c r="HI131" s="197"/>
      <c r="HJ131" s="197"/>
      <c r="HK131" s="197"/>
      <c r="HL131" s="197"/>
      <c r="HM131" s="197"/>
      <c r="HN131" s="197"/>
      <c r="HO131" s="197"/>
      <c r="HP131" s="197"/>
      <c r="HQ131" s="197"/>
      <c r="HR131" s="197"/>
      <c r="HS131" s="197"/>
      <c r="HT131" s="197"/>
      <c r="HU131" s="197"/>
      <c r="HV131" s="197"/>
      <c r="HW131" s="197"/>
      <c r="HX131" s="197"/>
      <c r="HY131" s="197"/>
      <c r="HZ131" s="197"/>
      <c r="IA131" s="197"/>
      <c r="IB131" s="197"/>
      <c r="IC131" s="197"/>
      <c r="ID131" s="197"/>
      <c r="IE131" s="197"/>
      <c r="IF131" s="197"/>
      <c r="IG131" s="197"/>
      <c r="IH131" s="197"/>
      <c r="II131" s="197"/>
      <c r="IJ131" s="197"/>
      <c r="IK131" s="197"/>
      <c r="IL131" s="197"/>
      <c r="IM131" s="197"/>
      <c r="IN131" s="197"/>
      <c r="IO131" s="197"/>
      <c r="IP131" s="197"/>
      <c r="IQ131" s="197"/>
      <c r="IR131" s="197"/>
      <c r="IS131" s="197"/>
      <c r="IT131" s="197"/>
    </row>
    <row r="132" spans="1:254" s="195" customFormat="1" ht="27.75" x14ac:dyDescent="0.25">
      <c r="A132" s="40">
        <v>24</v>
      </c>
      <c r="B132" s="47" t="s">
        <v>139</v>
      </c>
      <c r="C132" s="36" t="s">
        <v>20</v>
      </c>
      <c r="D132" s="37">
        <v>60</v>
      </c>
      <c r="E132" s="36"/>
      <c r="F132" s="41"/>
      <c r="G132" s="36"/>
      <c r="H132" s="41"/>
      <c r="I132" s="36"/>
      <c r="J132" s="41"/>
      <c r="K132" s="39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7"/>
      <c r="BC132" s="197"/>
      <c r="BD132" s="197"/>
      <c r="BE132" s="197"/>
      <c r="BF132" s="197"/>
      <c r="BG132" s="197"/>
      <c r="BH132" s="197"/>
      <c r="BI132" s="197"/>
      <c r="BJ132" s="197"/>
      <c r="BK132" s="197"/>
      <c r="BL132" s="197"/>
      <c r="BM132" s="197"/>
      <c r="BN132" s="197"/>
      <c r="BO132" s="197"/>
      <c r="BP132" s="197"/>
      <c r="BQ132" s="197"/>
      <c r="BR132" s="197"/>
      <c r="BS132" s="197"/>
      <c r="BT132" s="197"/>
      <c r="BU132" s="197"/>
      <c r="BV132" s="197"/>
      <c r="BW132" s="197"/>
      <c r="BX132" s="197"/>
      <c r="BY132" s="197"/>
      <c r="BZ132" s="197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7"/>
      <c r="CP132" s="197"/>
      <c r="CQ132" s="197"/>
      <c r="CR132" s="197"/>
      <c r="CS132" s="197"/>
      <c r="CT132" s="197"/>
      <c r="CU132" s="197"/>
      <c r="CV132" s="197"/>
      <c r="CW132" s="197"/>
      <c r="CX132" s="197"/>
      <c r="CY132" s="197"/>
      <c r="CZ132" s="197"/>
      <c r="DA132" s="197"/>
      <c r="DB132" s="197"/>
      <c r="DC132" s="197"/>
      <c r="DD132" s="197"/>
      <c r="DE132" s="197"/>
      <c r="DF132" s="197"/>
      <c r="DG132" s="197"/>
      <c r="DH132" s="197"/>
      <c r="DI132" s="197"/>
      <c r="DJ132" s="197"/>
      <c r="DK132" s="197"/>
      <c r="DL132" s="197"/>
      <c r="DM132" s="197"/>
      <c r="DN132" s="197"/>
      <c r="DO132" s="197"/>
      <c r="DP132" s="197"/>
      <c r="DQ132" s="197"/>
      <c r="DR132" s="197"/>
      <c r="DS132" s="197"/>
      <c r="DT132" s="197"/>
      <c r="DU132" s="197"/>
      <c r="DV132" s="197"/>
      <c r="DW132" s="197"/>
      <c r="DX132" s="197"/>
      <c r="DY132" s="197"/>
      <c r="DZ132" s="197"/>
      <c r="EA132" s="197"/>
      <c r="EB132" s="197"/>
      <c r="EC132" s="197"/>
      <c r="ED132" s="197"/>
      <c r="EE132" s="197"/>
      <c r="EF132" s="197"/>
      <c r="EG132" s="197"/>
      <c r="EH132" s="197"/>
      <c r="EI132" s="197"/>
      <c r="EJ132" s="197"/>
      <c r="EK132" s="197"/>
      <c r="EL132" s="197"/>
      <c r="EM132" s="197"/>
      <c r="EN132" s="197"/>
      <c r="EO132" s="197"/>
      <c r="EP132" s="197"/>
      <c r="EQ132" s="197"/>
      <c r="ER132" s="197"/>
      <c r="ES132" s="197"/>
      <c r="ET132" s="197"/>
      <c r="EU132" s="197"/>
      <c r="EV132" s="197"/>
      <c r="EW132" s="197"/>
      <c r="EX132" s="197"/>
      <c r="EY132" s="197"/>
      <c r="EZ132" s="197"/>
      <c r="FA132" s="197"/>
      <c r="FB132" s="197"/>
      <c r="FC132" s="197"/>
      <c r="FD132" s="197"/>
      <c r="FE132" s="197"/>
      <c r="FF132" s="197"/>
      <c r="FG132" s="197"/>
      <c r="FH132" s="197"/>
      <c r="FI132" s="197"/>
      <c r="FJ132" s="197"/>
      <c r="FK132" s="197"/>
      <c r="FL132" s="197"/>
      <c r="FM132" s="197"/>
      <c r="FN132" s="197"/>
      <c r="FO132" s="197"/>
      <c r="FP132" s="197"/>
      <c r="FQ132" s="197"/>
      <c r="FR132" s="197"/>
      <c r="FS132" s="197"/>
      <c r="FT132" s="197"/>
      <c r="FU132" s="197"/>
      <c r="FV132" s="197"/>
      <c r="FW132" s="197"/>
      <c r="FX132" s="197"/>
      <c r="FY132" s="197"/>
      <c r="FZ132" s="197"/>
      <c r="GA132" s="197"/>
      <c r="GB132" s="197"/>
      <c r="GC132" s="197"/>
      <c r="GD132" s="197"/>
      <c r="GE132" s="197"/>
      <c r="GF132" s="197"/>
      <c r="GG132" s="197"/>
      <c r="GH132" s="197"/>
      <c r="GI132" s="197"/>
      <c r="GJ132" s="197"/>
      <c r="GK132" s="197"/>
      <c r="GL132" s="197"/>
      <c r="GM132" s="197"/>
      <c r="GN132" s="197"/>
      <c r="GO132" s="197"/>
      <c r="GP132" s="197"/>
      <c r="GQ132" s="197"/>
      <c r="GR132" s="197"/>
      <c r="GS132" s="197"/>
      <c r="GT132" s="197"/>
      <c r="GU132" s="197"/>
      <c r="GV132" s="197"/>
      <c r="GW132" s="197"/>
      <c r="GX132" s="197"/>
      <c r="GY132" s="197"/>
      <c r="GZ132" s="197"/>
      <c r="HA132" s="197"/>
      <c r="HB132" s="197"/>
      <c r="HC132" s="197"/>
      <c r="HD132" s="197"/>
      <c r="HE132" s="197"/>
      <c r="HF132" s="197"/>
      <c r="HG132" s="197"/>
      <c r="HH132" s="197"/>
      <c r="HI132" s="197"/>
      <c r="HJ132" s="197"/>
      <c r="HK132" s="197"/>
      <c r="HL132" s="197"/>
      <c r="HM132" s="197"/>
      <c r="HN132" s="197"/>
      <c r="HO132" s="197"/>
      <c r="HP132" s="197"/>
      <c r="HQ132" s="197"/>
      <c r="HR132" s="197"/>
      <c r="HS132" s="197"/>
      <c r="HT132" s="197"/>
      <c r="HU132" s="197"/>
      <c r="HV132" s="197"/>
      <c r="HW132" s="197"/>
      <c r="HX132" s="197"/>
      <c r="HY132" s="197"/>
      <c r="HZ132" s="197"/>
      <c r="IA132" s="197"/>
      <c r="IB132" s="197"/>
      <c r="IC132" s="197"/>
      <c r="ID132" s="197"/>
      <c r="IE132" s="197"/>
      <c r="IF132" s="197"/>
      <c r="IG132" s="197"/>
      <c r="IH132" s="197"/>
      <c r="II132" s="197"/>
      <c r="IJ132" s="197"/>
      <c r="IK132" s="197"/>
      <c r="IL132" s="197"/>
      <c r="IM132" s="197"/>
      <c r="IN132" s="197"/>
      <c r="IO132" s="197"/>
      <c r="IP132" s="197"/>
      <c r="IQ132" s="197"/>
      <c r="IR132" s="197"/>
      <c r="IS132" s="197"/>
      <c r="IT132" s="197"/>
    </row>
    <row r="133" spans="1:254" s="195" customFormat="1" x14ac:dyDescent="0.25">
      <c r="A133" s="40"/>
      <c r="B133" s="35" t="s">
        <v>12</v>
      </c>
      <c r="C133" s="36" t="s">
        <v>13</v>
      </c>
      <c r="D133" s="37">
        <v>6.6</v>
      </c>
      <c r="E133" s="36"/>
      <c r="F133" s="41"/>
      <c r="G133" s="37"/>
      <c r="H133" s="37"/>
      <c r="I133" s="36"/>
      <c r="J133" s="41"/>
      <c r="K133" s="42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197"/>
      <c r="DG133" s="197"/>
      <c r="DH133" s="197"/>
      <c r="DI133" s="197"/>
      <c r="DJ133" s="197"/>
      <c r="DK133" s="197"/>
      <c r="DL133" s="197"/>
      <c r="DM133" s="197"/>
      <c r="DN133" s="197"/>
      <c r="DO133" s="197"/>
      <c r="DP133" s="197"/>
      <c r="DQ133" s="197"/>
      <c r="DR133" s="197"/>
      <c r="DS133" s="197"/>
      <c r="DT133" s="197"/>
      <c r="DU133" s="197"/>
      <c r="DV133" s="197"/>
      <c r="DW133" s="197"/>
      <c r="DX133" s="197"/>
      <c r="DY133" s="197"/>
      <c r="DZ133" s="197"/>
      <c r="EA133" s="197"/>
      <c r="EB133" s="197"/>
      <c r="EC133" s="197"/>
      <c r="ED133" s="197"/>
      <c r="EE133" s="197"/>
      <c r="EF133" s="197"/>
      <c r="EG133" s="197"/>
      <c r="EH133" s="197"/>
      <c r="EI133" s="197"/>
      <c r="EJ133" s="197"/>
      <c r="EK133" s="197"/>
      <c r="EL133" s="197"/>
      <c r="EM133" s="197"/>
      <c r="EN133" s="197"/>
      <c r="EO133" s="197"/>
      <c r="EP133" s="197"/>
      <c r="EQ133" s="197"/>
      <c r="ER133" s="197"/>
      <c r="ES133" s="197"/>
      <c r="ET133" s="197"/>
      <c r="EU133" s="197"/>
      <c r="EV133" s="197"/>
      <c r="EW133" s="197"/>
      <c r="EX133" s="197"/>
      <c r="EY133" s="197"/>
      <c r="EZ133" s="197"/>
      <c r="FA133" s="197"/>
      <c r="FB133" s="197"/>
      <c r="FC133" s="197"/>
      <c r="FD133" s="197"/>
      <c r="FE133" s="197"/>
      <c r="FF133" s="197"/>
      <c r="FG133" s="197"/>
      <c r="FH133" s="197"/>
      <c r="FI133" s="197"/>
      <c r="FJ133" s="197"/>
      <c r="FK133" s="197"/>
      <c r="FL133" s="197"/>
      <c r="FM133" s="197"/>
      <c r="FN133" s="197"/>
      <c r="FO133" s="197"/>
      <c r="FP133" s="197"/>
      <c r="FQ133" s="197"/>
      <c r="FR133" s="197"/>
      <c r="FS133" s="197"/>
      <c r="FT133" s="197"/>
      <c r="FU133" s="197"/>
      <c r="FV133" s="197"/>
      <c r="FW133" s="197"/>
      <c r="FX133" s="197"/>
      <c r="FY133" s="197"/>
      <c r="FZ133" s="197"/>
      <c r="GA133" s="197"/>
      <c r="GB133" s="197"/>
      <c r="GC133" s="197"/>
      <c r="GD133" s="197"/>
      <c r="GE133" s="197"/>
      <c r="GF133" s="197"/>
      <c r="GG133" s="197"/>
      <c r="GH133" s="197"/>
      <c r="GI133" s="197"/>
      <c r="GJ133" s="197"/>
      <c r="GK133" s="197"/>
      <c r="GL133" s="197"/>
      <c r="GM133" s="197"/>
      <c r="GN133" s="197"/>
      <c r="GO133" s="197"/>
      <c r="GP133" s="197"/>
      <c r="GQ133" s="197"/>
      <c r="GR133" s="197"/>
      <c r="GS133" s="197"/>
      <c r="GT133" s="197"/>
      <c r="GU133" s="197"/>
      <c r="GV133" s="197"/>
      <c r="GW133" s="197"/>
      <c r="GX133" s="197"/>
      <c r="GY133" s="197"/>
      <c r="GZ133" s="197"/>
      <c r="HA133" s="197"/>
      <c r="HB133" s="197"/>
      <c r="HC133" s="197"/>
      <c r="HD133" s="197"/>
      <c r="HE133" s="197"/>
      <c r="HF133" s="197"/>
      <c r="HG133" s="197"/>
      <c r="HH133" s="197"/>
      <c r="HI133" s="197"/>
      <c r="HJ133" s="197"/>
      <c r="HK133" s="197"/>
      <c r="HL133" s="197"/>
      <c r="HM133" s="197"/>
      <c r="HN133" s="197"/>
      <c r="HO133" s="197"/>
      <c r="HP133" s="197"/>
      <c r="HQ133" s="197"/>
      <c r="HR133" s="197"/>
      <c r="HS133" s="197"/>
      <c r="HT133" s="197"/>
      <c r="HU133" s="197"/>
      <c r="HV133" s="197"/>
      <c r="HW133" s="197"/>
      <c r="HX133" s="197"/>
      <c r="HY133" s="197"/>
      <c r="HZ133" s="197"/>
      <c r="IA133" s="197"/>
      <c r="IB133" s="197"/>
      <c r="IC133" s="197"/>
      <c r="ID133" s="197"/>
      <c r="IE133" s="197"/>
      <c r="IF133" s="197"/>
      <c r="IG133" s="197"/>
      <c r="IH133" s="197"/>
      <c r="II133" s="197"/>
      <c r="IJ133" s="197"/>
      <c r="IK133" s="197"/>
      <c r="IL133" s="197"/>
      <c r="IM133" s="197"/>
      <c r="IN133" s="197"/>
      <c r="IO133" s="197"/>
      <c r="IP133" s="197"/>
      <c r="IQ133" s="197"/>
      <c r="IR133" s="197"/>
      <c r="IS133" s="197"/>
      <c r="IT133" s="197"/>
    </row>
    <row r="134" spans="1:254" s="195" customFormat="1" x14ac:dyDescent="0.25">
      <c r="A134" s="40"/>
      <c r="B134" s="35" t="s">
        <v>17</v>
      </c>
      <c r="C134" s="36" t="s">
        <v>14</v>
      </c>
      <c r="D134" s="41">
        <v>0.16200000000000001</v>
      </c>
      <c r="E134" s="36"/>
      <c r="F134" s="41"/>
      <c r="G134" s="41"/>
      <c r="H134" s="41"/>
      <c r="I134" s="41"/>
      <c r="J134" s="41"/>
      <c r="K134" s="39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197"/>
      <c r="BA134" s="197"/>
      <c r="BB134" s="197"/>
      <c r="BC134" s="197"/>
      <c r="BD134" s="197"/>
      <c r="BE134" s="197"/>
      <c r="BF134" s="197"/>
      <c r="BG134" s="197"/>
      <c r="BH134" s="197"/>
      <c r="BI134" s="197"/>
      <c r="BJ134" s="197"/>
      <c r="BK134" s="197"/>
      <c r="BL134" s="197"/>
      <c r="BM134" s="197"/>
      <c r="BN134" s="197"/>
      <c r="BO134" s="197"/>
      <c r="BP134" s="197"/>
      <c r="BQ134" s="197"/>
      <c r="BR134" s="197"/>
      <c r="BS134" s="197"/>
      <c r="BT134" s="197"/>
      <c r="BU134" s="197"/>
      <c r="BV134" s="197"/>
      <c r="BW134" s="197"/>
      <c r="BX134" s="197"/>
      <c r="BY134" s="197"/>
      <c r="BZ134" s="197"/>
      <c r="CA134" s="197"/>
      <c r="CB134" s="197"/>
      <c r="CC134" s="197"/>
      <c r="CD134" s="197"/>
      <c r="CE134" s="197"/>
      <c r="CF134" s="197"/>
      <c r="CG134" s="197"/>
      <c r="CH134" s="197"/>
      <c r="CI134" s="197"/>
      <c r="CJ134" s="197"/>
      <c r="CK134" s="197"/>
      <c r="CL134" s="197"/>
      <c r="CM134" s="197"/>
      <c r="CN134" s="197"/>
      <c r="CO134" s="197"/>
      <c r="CP134" s="197"/>
      <c r="CQ134" s="197"/>
      <c r="CR134" s="197"/>
      <c r="CS134" s="197"/>
      <c r="CT134" s="197"/>
      <c r="CU134" s="197"/>
      <c r="CV134" s="197"/>
      <c r="CW134" s="197"/>
      <c r="CX134" s="197"/>
      <c r="CY134" s="197"/>
      <c r="CZ134" s="197"/>
      <c r="DA134" s="197"/>
      <c r="DB134" s="197"/>
      <c r="DC134" s="197"/>
      <c r="DD134" s="197"/>
      <c r="DE134" s="197"/>
      <c r="DF134" s="197"/>
      <c r="DG134" s="197"/>
      <c r="DH134" s="197"/>
      <c r="DI134" s="197"/>
      <c r="DJ134" s="197"/>
      <c r="DK134" s="197"/>
      <c r="DL134" s="197"/>
      <c r="DM134" s="197"/>
      <c r="DN134" s="197"/>
      <c r="DO134" s="197"/>
      <c r="DP134" s="197"/>
      <c r="DQ134" s="197"/>
      <c r="DR134" s="197"/>
      <c r="DS134" s="197"/>
      <c r="DT134" s="197"/>
      <c r="DU134" s="197"/>
      <c r="DV134" s="197"/>
      <c r="DW134" s="197"/>
      <c r="DX134" s="197"/>
      <c r="DY134" s="197"/>
      <c r="DZ134" s="197"/>
      <c r="EA134" s="197"/>
      <c r="EB134" s="197"/>
      <c r="EC134" s="197"/>
      <c r="ED134" s="197"/>
      <c r="EE134" s="197"/>
      <c r="EF134" s="197"/>
      <c r="EG134" s="197"/>
      <c r="EH134" s="197"/>
      <c r="EI134" s="197"/>
      <c r="EJ134" s="197"/>
      <c r="EK134" s="197"/>
      <c r="EL134" s="197"/>
      <c r="EM134" s="197"/>
      <c r="EN134" s="197"/>
      <c r="EO134" s="197"/>
      <c r="EP134" s="197"/>
      <c r="EQ134" s="197"/>
      <c r="ER134" s="197"/>
      <c r="ES134" s="197"/>
      <c r="ET134" s="197"/>
      <c r="EU134" s="197"/>
      <c r="EV134" s="197"/>
      <c r="EW134" s="197"/>
      <c r="EX134" s="197"/>
      <c r="EY134" s="197"/>
      <c r="EZ134" s="197"/>
      <c r="FA134" s="197"/>
      <c r="FB134" s="197"/>
      <c r="FC134" s="197"/>
      <c r="FD134" s="197"/>
      <c r="FE134" s="197"/>
      <c r="FF134" s="197"/>
      <c r="FG134" s="197"/>
      <c r="FH134" s="197"/>
      <c r="FI134" s="197"/>
      <c r="FJ134" s="197"/>
      <c r="FK134" s="197"/>
      <c r="FL134" s="197"/>
      <c r="FM134" s="197"/>
      <c r="FN134" s="197"/>
      <c r="FO134" s="197"/>
      <c r="FP134" s="197"/>
      <c r="FQ134" s="197"/>
      <c r="FR134" s="197"/>
      <c r="FS134" s="197"/>
      <c r="FT134" s="197"/>
      <c r="FU134" s="197"/>
      <c r="FV134" s="197"/>
      <c r="FW134" s="197"/>
      <c r="FX134" s="197"/>
      <c r="FY134" s="197"/>
      <c r="FZ134" s="197"/>
      <c r="GA134" s="197"/>
      <c r="GB134" s="197"/>
      <c r="GC134" s="197"/>
      <c r="GD134" s="197"/>
      <c r="GE134" s="197"/>
      <c r="GF134" s="197"/>
      <c r="GG134" s="197"/>
      <c r="GH134" s="197"/>
      <c r="GI134" s="197"/>
      <c r="GJ134" s="197"/>
      <c r="GK134" s="197"/>
      <c r="GL134" s="197"/>
      <c r="GM134" s="197"/>
      <c r="GN134" s="197"/>
      <c r="GO134" s="197"/>
      <c r="GP134" s="197"/>
      <c r="GQ134" s="197"/>
      <c r="GR134" s="197"/>
      <c r="GS134" s="197"/>
      <c r="GT134" s="197"/>
      <c r="GU134" s="197"/>
      <c r="GV134" s="197"/>
      <c r="GW134" s="197"/>
      <c r="GX134" s="197"/>
      <c r="GY134" s="197"/>
      <c r="GZ134" s="197"/>
      <c r="HA134" s="197"/>
      <c r="HB134" s="197"/>
      <c r="HC134" s="197"/>
      <c r="HD134" s="197"/>
      <c r="HE134" s="197"/>
      <c r="HF134" s="197"/>
      <c r="HG134" s="197"/>
      <c r="HH134" s="197"/>
      <c r="HI134" s="197"/>
      <c r="HJ134" s="197"/>
      <c r="HK134" s="197"/>
      <c r="HL134" s="197"/>
      <c r="HM134" s="197"/>
      <c r="HN134" s="197"/>
      <c r="HO134" s="197"/>
      <c r="HP134" s="197"/>
      <c r="HQ134" s="197"/>
      <c r="HR134" s="197"/>
      <c r="HS134" s="197"/>
      <c r="HT134" s="197"/>
      <c r="HU134" s="197"/>
      <c r="HV134" s="197"/>
      <c r="HW134" s="197"/>
      <c r="HX134" s="197"/>
      <c r="HY134" s="197"/>
      <c r="HZ134" s="197"/>
      <c r="IA134" s="197"/>
      <c r="IB134" s="197"/>
      <c r="IC134" s="197"/>
      <c r="ID134" s="197"/>
      <c r="IE134" s="197"/>
      <c r="IF134" s="197"/>
      <c r="IG134" s="197"/>
      <c r="IH134" s="197"/>
      <c r="II134" s="197"/>
      <c r="IJ134" s="197"/>
      <c r="IK134" s="197"/>
      <c r="IL134" s="197"/>
      <c r="IM134" s="197"/>
      <c r="IN134" s="197"/>
      <c r="IO134" s="197"/>
      <c r="IP134" s="197"/>
      <c r="IQ134" s="197"/>
      <c r="IR134" s="197"/>
      <c r="IS134" s="197"/>
      <c r="IT134" s="197"/>
    </row>
    <row r="135" spans="1:254" s="195" customFormat="1" x14ac:dyDescent="0.25">
      <c r="A135" s="40"/>
      <c r="B135" s="48" t="s">
        <v>18</v>
      </c>
      <c r="C135" s="36"/>
      <c r="D135" s="41"/>
      <c r="E135" s="36"/>
      <c r="F135" s="41"/>
      <c r="G135" s="36"/>
      <c r="H135" s="41"/>
      <c r="I135" s="36"/>
      <c r="J135" s="41"/>
      <c r="K135" s="39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7"/>
      <c r="BT135" s="197"/>
      <c r="BU135" s="197"/>
      <c r="BV135" s="197"/>
      <c r="BW135" s="197"/>
      <c r="BX135" s="197"/>
      <c r="BY135" s="197"/>
      <c r="BZ135" s="197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7"/>
      <c r="DF135" s="197"/>
      <c r="DG135" s="197"/>
      <c r="DH135" s="197"/>
      <c r="DI135" s="197"/>
      <c r="DJ135" s="197"/>
      <c r="DK135" s="197"/>
      <c r="DL135" s="197"/>
      <c r="DM135" s="197"/>
      <c r="DN135" s="197"/>
      <c r="DO135" s="197"/>
      <c r="DP135" s="197"/>
      <c r="DQ135" s="197"/>
      <c r="DR135" s="197"/>
      <c r="DS135" s="197"/>
      <c r="DT135" s="197"/>
      <c r="DU135" s="197"/>
      <c r="DV135" s="197"/>
      <c r="DW135" s="197"/>
      <c r="DX135" s="197"/>
      <c r="DY135" s="197"/>
      <c r="DZ135" s="197"/>
      <c r="EA135" s="197"/>
      <c r="EB135" s="197"/>
      <c r="EC135" s="197"/>
      <c r="ED135" s="197"/>
      <c r="EE135" s="197"/>
      <c r="EF135" s="197"/>
      <c r="EG135" s="197"/>
      <c r="EH135" s="197"/>
      <c r="EI135" s="197"/>
      <c r="EJ135" s="197"/>
      <c r="EK135" s="197"/>
      <c r="EL135" s="197"/>
      <c r="EM135" s="197"/>
      <c r="EN135" s="197"/>
      <c r="EO135" s="197"/>
      <c r="EP135" s="197"/>
      <c r="EQ135" s="197"/>
      <c r="ER135" s="197"/>
      <c r="ES135" s="197"/>
      <c r="ET135" s="197"/>
      <c r="EU135" s="197"/>
      <c r="EV135" s="197"/>
      <c r="EW135" s="197"/>
      <c r="EX135" s="197"/>
      <c r="EY135" s="197"/>
      <c r="EZ135" s="197"/>
      <c r="FA135" s="197"/>
      <c r="FB135" s="197"/>
      <c r="FC135" s="197"/>
      <c r="FD135" s="197"/>
      <c r="FE135" s="197"/>
      <c r="FF135" s="197"/>
      <c r="FG135" s="197"/>
      <c r="FH135" s="197"/>
      <c r="FI135" s="197"/>
      <c r="FJ135" s="197"/>
      <c r="FK135" s="197"/>
      <c r="FL135" s="197"/>
      <c r="FM135" s="197"/>
      <c r="FN135" s="197"/>
      <c r="FO135" s="197"/>
      <c r="FP135" s="197"/>
      <c r="FQ135" s="197"/>
      <c r="FR135" s="197"/>
      <c r="FS135" s="197"/>
      <c r="FT135" s="197"/>
      <c r="FU135" s="197"/>
      <c r="FV135" s="197"/>
      <c r="FW135" s="197"/>
      <c r="FX135" s="197"/>
      <c r="FY135" s="197"/>
      <c r="FZ135" s="197"/>
      <c r="GA135" s="197"/>
      <c r="GB135" s="197"/>
      <c r="GC135" s="197"/>
      <c r="GD135" s="197"/>
      <c r="GE135" s="197"/>
      <c r="GF135" s="197"/>
      <c r="GG135" s="197"/>
      <c r="GH135" s="197"/>
      <c r="GI135" s="197"/>
      <c r="GJ135" s="197"/>
      <c r="GK135" s="197"/>
      <c r="GL135" s="197"/>
      <c r="GM135" s="197"/>
      <c r="GN135" s="197"/>
      <c r="GO135" s="197"/>
      <c r="GP135" s="197"/>
      <c r="GQ135" s="197"/>
      <c r="GR135" s="197"/>
      <c r="GS135" s="197"/>
      <c r="GT135" s="197"/>
      <c r="GU135" s="197"/>
      <c r="GV135" s="197"/>
      <c r="GW135" s="197"/>
      <c r="GX135" s="197"/>
      <c r="GY135" s="197"/>
      <c r="GZ135" s="197"/>
      <c r="HA135" s="197"/>
      <c r="HB135" s="197"/>
      <c r="HC135" s="197"/>
      <c r="HD135" s="197"/>
      <c r="HE135" s="197"/>
      <c r="HF135" s="197"/>
      <c r="HG135" s="197"/>
      <c r="HH135" s="197"/>
      <c r="HI135" s="197"/>
      <c r="HJ135" s="197"/>
      <c r="HK135" s="197"/>
      <c r="HL135" s="197"/>
      <c r="HM135" s="197"/>
      <c r="HN135" s="197"/>
      <c r="HO135" s="197"/>
      <c r="HP135" s="197"/>
      <c r="HQ135" s="197"/>
      <c r="HR135" s="197"/>
      <c r="HS135" s="197"/>
      <c r="HT135" s="197"/>
      <c r="HU135" s="197"/>
      <c r="HV135" s="197"/>
      <c r="HW135" s="197"/>
      <c r="HX135" s="197"/>
      <c r="HY135" s="197"/>
      <c r="HZ135" s="197"/>
      <c r="IA135" s="197"/>
      <c r="IB135" s="197"/>
      <c r="IC135" s="197"/>
      <c r="ID135" s="197"/>
      <c r="IE135" s="197"/>
      <c r="IF135" s="197"/>
      <c r="IG135" s="197"/>
      <c r="IH135" s="197"/>
      <c r="II135" s="197"/>
      <c r="IJ135" s="197"/>
      <c r="IK135" s="197"/>
      <c r="IL135" s="197"/>
      <c r="IM135" s="197"/>
      <c r="IN135" s="197"/>
      <c r="IO135" s="197"/>
      <c r="IP135" s="197"/>
      <c r="IQ135" s="197"/>
      <c r="IR135" s="197"/>
      <c r="IS135" s="197"/>
      <c r="IT135" s="197"/>
    </row>
    <row r="136" spans="1:254" s="195" customFormat="1" x14ac:dyDescent="0.25">
      <c r="A136" s="40"/>
      <c r="B136" s="35" t="s">
        <v>33</v>
      </c>
      <c r="C136" s="36" t="s">
        <v>14</v>
      </c>
      <c r="D136" s="41">
        <v>2.0939999999999999</v>
      </c>
      <c r="E136" s="36"/>
      <c r="F136" s="41"/>
      <c r="G136" s="36"/>
      <c r="H136" s="41"/>
      <c r="I136" s="36"/>
      <c r="J136" s="41"/>
      <c r="K136" s="39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  <c r="AU136" s="197"/>
      <c r="AV136" s="197"/>
      <c r="AW136" s="197"/>
      <c r="AX136" s="197"/>
      <c r="AY136" s="197"/>
      <c r="AZ136" s="197"/>
      <c r="BA136" s="197"/>
      <c r="BB136" s="197"/>
      <c r="BC136" s="197"/>
      <c r="BD136" s="197"/>
      <c r="BE136" s="197"/>
      <c r="BF136" s="197"/>
      <c r="BG136" s="197"/>
      <c r="BH136" s="197"/>
      <c r="BI136" s="197"/>
      <c r="BJ136" s="197"/>
      <c r="BK136" s="197"/>
      <c r="BL136" s="197"/>
      <c r="BM136" s="197"/>
      <c r="BN136" s="197"/>
      <c r="BO136" s="197"/>
      <c r="BP136" s="197"/>
      <c r="BQ136" s="197"/>
      <c r="BR136" s="197"/>
      <c r="BS136" s="197"/>
      <c r="BT136" s="197"/>
      <c r="BU136" s="197"/>
      <c r="BV136" s="197"/>
      <c r="BW136" s="197"/>
      <c r="BX136" s="197"/>
      <c r="BY136" s="197"/>
      <c r="BZ136" s="197"/>
      <c r="CA136" s="197"/>
      <c r="CB136" s="197"/>
      <c r="CC136" s="197"/>
      <c r="CD136" s="197"/>
      <c r="CE136" s="197"/>
      <c r="CF136" s="197"/>
      <c r="CG136" s="197"/>
      <c r="CH136" s="197"/>
      <c r="CI136" s="197"/>
      <c r="CJ136" s="197"/>
      <c r="CK136" s="197"/>
      <c r="CL136" s="197"/>
      <c r="CM136" s="197"/>
      <c r="CN136" s="197"/>
      <c r="CO136" s="197"/>
      <c r="CP136" s="197"/>
      <c r="CQ136" s="197"/>
      <c r="CR136" s="197"/>
      <c r="CS136" s="197"/>
      <c r="CT136" s="197"/>
      <c r="CU136" s="197"/>
      <c r="CV136" s="197"/>
      <c r="CW136" s="197"/>
      <c r="CX136" s="197"/>
      <c r="CY136" s="197"/>
      <c r="CZ136" s="197"/>
      <c r="DA136" s="197"/>
      <c r="DB136" s="197"/>
      <c r="DC136" s="197"/>
      <c r="DD136" s="197"/>
      <c r="DE136" s="197"/>
      <c r="DF136" s="197"/>
      <c r="DG136" s="197"/>
      <c r="DH136" s="197"/>
      <c r="DI136" s="197"/>
      <c r="DJ136" s="197"/>
      <c r="DK136" s="197"/>
      <c r="DL136" s="197"/>
      <c r="DM136" s="197"/>
      <c r="DN136" s="197"/>
      <c r="DO136" s="197"/>
      <c r="DP136" s="197"/>
      <c r="DQ136" s="197"/>
      <c r="DR136" s="197"/>
      <c r="DS136" s="197"/>
      <c r="DT136" s="197"/>
      <c r="DU136" s="197"/>
      <c r="DV136" s="197"/>
      <c r="DW136" s="197"/>
      <c r="DX136" s="197"/>
      <c r="DY136" s="197"/>
      <c r="DZ136" s="197"/>
      <c r="EA136" s="197"/>
      <c r="EB136" s="197"/>
      <c r="EC136" s="197"/>
      <c r="ED136" s="197"/>
      <c r="EE136" s="197"/>
      <c r="EF136" s="197"/>
      <c r="EG136" s="197"/>
      <c r="EH136" s="197"/>
      <c r="EI136" s="197"/>
      <c r="EJ136" s="197"/>
      <c r="EK136" s="197"/>
      <c r="EL136" s="197"/>
      <c r="EM136" s="197"/>
      <c r="EN136" s="197"/>
      <c r="EO136" s="197"/>
      <c r="EP136" s="197"/>
      <c r="EQ136" s="197"/>
      <c r="ER136" s="197"/>
      <c r="ES136" s="197"/>
      <c r="ET136" s="197"/>
      <c r="EU136" s="197"/>
      <c r="EV136" s="197"/>
      <c r="EW136" s="197"/>
      <c r="EX136" s="197"/>
      <c r="EY136" s="197"/>
      <c r="EZ136" s="197"/>
      <c r="FA136" s="197"/>
      <c r="FB136" s="197"/>
      <c r="FC136" s="197"/>
      <c r="FD136" s="197"/>
      <c r="FE136" s="197"/>
      <c r="FF136" s="197"/>
      <c r="FG136" s="197"/>
      <c r="FH136" s="197"/>
      <c r="FI136" s="197"/>
      <c r="FJ136" s="197"/>
      <c r="FK136" s="197"/>
      <c r="FL136" s="197"/>
      <c r="FM136" s="197"/>
      <c r="FN136" s="197"/>
      <c r="FO136" s="197"/>
      <c r="FP136" s="197"/>
      <c r="FQ136" s="197"/>
      <c r="FR136" s="197"/>
      <c r="FS136" s="197"/>
      <c r="FT136" s="197"/>
      <c r="FU136" s="197"/>
      <c r="FV136" s="197"/>
      <c r="FW136" s="197"/>
      <c r="FX136" s="197"/>
      <c r="FY136" s="197"/>
      <c r="FZ136" s="197"/>
      <c r="GA136" s="197"/>
      <c r="GB136" s="197"/>
      <c r="GC136" s="197"/>
      <c r="GD136" s="197"/>
      <c r="GE136" s="197"/>
      <c r="GF136" s="197"/>
      <c r="GG136" s="197"/>
      <c r="GH136" s="197"/>
      <c r="GI136" s="197"/>
      <c r="GJ136" s="197"/>
      <c r="GK136" s="197"/>
      <c r="GL136" s="197"/>
      <c r="GM136" s="197"/>
      <c r="GN136" s="197"/>
      <c r="GO136" s="197"/>
      <c r="GP136" s="197"/>
      <c r="GQ136" s="197"/>
      <c r="GR136" s="197"/>
      <c r="GS136" s="197"/>
      <c r="GT136" s="197"/>
      <c r="GU136" s="197"/>
      <c r="GV136" s="197"/>
      <c r="GW136" s="197"/>
      <c r="GX136" s="197"/>
      <c r="GY136" s="197"/>
      <c r="GZ136" s="197"/>
      <c r="HA136" s="197"/>
      <c r="HB136" s="197"/>
      <c r="HC136" s="197"/>
      <c r="HD136" s="197"/>
      <c r="HE136" s="197"/>
      <c r="HF136" s="197"/>
      <c r="HG136" s="197"/>
      <c r="HH136" s="197"/>
      <c r="HI136" s="197"/>
      <c r="HJ136" s="197"/>
      <c r="HK136" s="197"/>
      <c r="HL136" s="197"/>
      <c r="HM136" s="197"/>
      <c r="HN136" s="197"/>
      <c r="HO136" s="197"/>
      <c r="HP136" s="197"/>
      <c r="HQ136" s="197"/>
      <c r="HR136" s="197"/>
      <c r="HS136" s="197"/>
      <c r="HT136" s="197"/>
      <c r="HU136" s="197"/>
      <c r="HV136" s="197"/>
      <c r="HW136" s="197"/>
      <c r="HX136" s="197"/>
      <c r="HY136" s="197"/>
      <c r="HZ136" s="197"/>
      <c r="IA136" s="197"/>
      <c r="IB136" s="197"/>
      <c r="IC136" s="197"/>
      <c r="ID136" s="197"/>
      <c r="IE136" s="197"/>
      <c r="IF136" s="197"/>
      <c r="IG136" s="197"/>
      <c r="IH136" s="197"/>
      <c r="II136" s="197"/>
      <c r="IJ136" s="197"/>
      <c r="IK136" s="197"/>
      <c r="IL136" s="197"/>
      <c r="IM136" s="197"/>
      <c r="IN136" s="197"/>
      <c r="IO136" s="197"/>
      <c r="IP136" s="197"/>
      <c r="IQ136" s="197"/>
      <c r="IR136" s="197"/>
      <c r="IS136" s="197"/>
      <c r="IT136" s="197"/>
    </row>
    <row r="137" spans="1:254" s="195" customFormat="1" ht="38.25" x14ac:dyDescent="0.25">
      <c r="A137" s="74">
        <v>25</v>
      </c>
      <c r="B137" s="47" t="s">
        <v>125</v>
      </c>
      <c r="C137" s="36" t="s">
        <v>31</v>
      </c>
      <c r="D137" s="37">
        <v>9</v>
      </c>
      <c r="E137" s="36"/>
      <c r="F137" s="41"/>
      <c r="G137" s="36"/>
      <c r="H137" s="41"/>
      <c r="I137" s="36"/>
      <c r="J137" s="41"/>
      <c r="K137" s="39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197"/>
      <c r="BB137" s="197"/>
      <c r="BC137" s="197"/>
      <c r="BD137" s="197"/>
      <c r="BE137" s="197"/>
      <c r="BF137" s="197"/>
      <c r="BG137" s="197"/>
      <c r="BH137" s="197"/>
      <c r="BI137" s="197"/>
      <c r="BJ137" s="197"/>
      <c r="BK137" s="197"/>
      <c r="BL137" s="197"/>
      <c r="BM137" s="197"/>
      <c r="BN137" s="197"/>
      <c r="BO137" s="197"/>
      <c r="BP137" s="197"/>
      <c r="BQ137" s="197"/>
      <c r="BR137" s="197"/>
      <c r="BS137" s="197"/>
      <c r="BT137" s="197"/>
      <c r="BU137" s="197"/>
      <c r="BV137" s="197"/>
      <c r="BW137" s="197"/>
      <c r="BX137" s="197"/>
      <c r="BY137" s="197"/>
      <c r="BZ137" s="197"/>
      <c r="CA137" s="197"/>
      <c r="CB137" s="197"/>
      <c r="CC137" s="197"/>
      <c r="CD137" s="197"/>
      <c r="CE137" s="197"/>
      <c r="CF137" s="197"/>
      <c r="CG137" s="197"/>
      <c r="CH137" s="197"/>
      <c r="CI137" s="197"/>
      <c r="CJ137" s="197"/>
      <c r="CK137" s="197"/>
      <c r="CL137" s="197"/>
      <c r="CM137" s="197"/>
      <c r="CN137" s="197"/>
      <c r="CO137" s="197"/>
      <c r="CP137" s="197"/>
      <c r="CQ137" s="197"/>
      <c r="CR137" s="197"/>
      <c r="CS137" s="197"/>
      <c r="CT137" s="197"/>
      <c r="CU137" s="197"/>
      <c r="CV137" s="197"/>
      <c r="CW137" s="197"/>
      <c r="CX137" s="197"/>
      <c r="CY137" s="197"/>
      <c r="CZ137" s="197"/>
      <c r="DA137" s="197"/>
      <c r="DB137" s="197"/>
      <c r="DC137" s="197"/>
      <c r="DD137" s="197"/>
      <c r="DE137" s="197"/>
      <c r="DF137" s="197"/>
      <c r="DG137" s="197"/>
      <c r="DH137" s="197"/>
      <c r="DI137" s="197"/>
      <c r="DJ137" s="197"/>
      <c r="DK137" s="197"/>
      <c r="DL137" s="197"/>
      <c r="DM137" s="197"/>
      <c r="DN137" s="197"/>
      <c r="DO137" s="197"/>
      <c r="DP137" s="197"/>
      <c r="DQ137" s="197"/>
      <c r="DR137" s="197"/>
      <c r="DS137" s="197"/>
      <c r="DT137" s="197"/>
      <c r="DU137" s="197"/>
      <c r="DV137" s="197"/>
      <c r="DW137" s="197"/>
      <c r="DX137" s="197"/>
      <c r="DY137" s="197"/>
      <c r="DZ137" s="197"/>
      <c r="EA137" s="197"/>
      <c r="EB137" s="197"/>
      <c r="EC137" s="197"/>
      <c r="ED137" s="197"/>
      <c r="EE137" s="197"/>
      <c r="EF137" s="197"/>
      <c r="EG137" s="197"/>
      <c r="EH137" s="197"/>
      <c r="EI137" s="197"/>
      <c r="EJ137" s="197"/>
      <c r="EK137" s="197"/>
      <c r="EL137" s="197"/>
      <c r="EM137" s="197"/>
      <c r="EN137" s="197"/>
      <c r="EO137" s="197"/>
      <c r="EP137" s="197"/>
      <c r="EQ137" s="197"/>
      <c r="ER137" s="197"/>
      <c r="ES137" s="197"/>
      <c r="ET137" s="197"/>
      <c r="EU137" s="197"/>
      <c r="EV137" s="197"/>
      <c r="EW137" s="197"/>
      <c r="EX137" s="197"/>
      <c r="EY137" s="197"/>
      <c r="EZ137" s="197"/>
      <c r="FA137" s="197"/>
      <c r="FB137" s="197"/>
      <c r="FC137" s="197"/>
      <c r="FD137" s="197"/>
      <c r="FE137" s="197"/>
      <c r="FF137" s="197"/>
      <c r="FG137" s="197"/>
      <c r="FH137" s="197"/>
      <c r="FI137" s="197"/>
      <c r="FJ137" s="197"/>
      <c r="FK137" s="197"/>
      <c r="FL137" s="197"/>
      <c r="FM137" s="197"/>
      <c r="FN137" s="197"/>
      <c r="FO137" s="197"/>
      <c r="FP137" s="197"/>
      <c r="FQ137" s="197"/>
      <c r="FR137" s="197"/>
      <c r="FS137" s="197"/>
      <c r="FT137" s="197"/>
      <c r="FU137" s="197"/>
      <c r="FV137" s="197"/>
      <c r="FW137" s="197"/>
      <c r="FX137" s="197"/>
      <c r="FY137" s="197"/>
      <c r="FZ137" s="197"/>
      <c r="GA137" s="197"/>
      <c r="GB137" s="197"/>
      <c r="GC137" s="197"/>
      <c r="GD137" s="197"/>
      <c r="GE137" s="197"/>
      <c r="GF137" s="197"/>
      <c r="GG137" s="197"/>
      <c r="GH137" s="197"/>
      <c r="GI137" s="197"/>
      <c r="GJ137" s="197"/>
      <c r="GK137" s="197"/>
      <c r="GL137" s="197"/>
      <c r="GM137" s="197"/>
      <c r="GN137" s="197"/>
      <c r="GO137" s="197"/>
      <c r="GP137" s="197"/>
      <c r="GQ137" s="197"/>
      <c r="GR137" s="197"/>
      <c r="GS137" s="197"/>
      <c r="GT137" s="197"/>
      <c r="GU137" s="197"/>
      <c r="GV137" s="197"/>
      <c r="GW137" s="197"/>
      <c r="GX137" s="197"/>
      <c r="GY137" s="197"/>
      <c r="GZ137" s="197"/>
      <c r="HA137" s="197"/>
      <c r="HB137" s="197"/>
      <c r="HC137" s="197"/>
      <c r="HD137" s="197"/>
      <c r="HE137" s="197"/>
      <c r="HF137" s="197"/>
      <c r="HG137" s="197"/>
      <c r="HH137" s="197"/>
      <c r="HI137" s="197"/>
      <c r="HJ137" s="197"/>
      <c r="HK137" s="197"/>
      <c r="HL137" s="197"/>
      <c r="HM137" s="197"/>
      <c r="HN137" s="197"/>
      <c r="HO137" s="197"/>
      <c r="HP137" s="197"/>
      <c r="HQ137" s="197"/>
      <c r="HR137" s="197"/>
      <c r="HS137" s="197"/>
      <c r="HT137" s="197"/>
      <c r="HU137" s="197"/>
      <c r="HV137" s="197"/>
      <c r="HW137" s="197"/>
      <c r="HX137" s="197"/>
      <c r="HY137" s="197"/>
      <c r="HZ137" s="197"/>
      <c r="IA137" s="197"/>
      <c r="IB137" s="197"/>
      <c r="IC137" s="197"/>
      <c r="ID137" s="197"/>
      <c r="IE137" s="197"/>
      <c r="IF137" s="197"/>
      <c r="IG137" s="197"/>
      <c r="IH137" s="197"/>
      <c r="II137" s="197"/>
      <c r="IJ137" s="197"/>
      <c r="IK137" s="197"/>
      <c r="IL137" s="197"/>
      <c r="IM137" s="197"/>
      <c r="IN137" s="197"/>
      <c r="IO137" s="197"/>
      <c r="IP137" s="197"/>
      <c r="IQ137" s="197"/>
      <c r="IR137" s="197"/>
      <c r="IS137" s="197"/>
      <c r="IT137" s="197"/>
    </row>
    <row r="138" spans="1:254" s="195" customFormat="1" x14ac:dyDescent="0.25">
      <c r="A138" s="40"/>
      <c r="B138" s="35" t="s">
        <v>12</v>
      </c>
      <c r="C138" s="36" t="s">
        <v>13</v>
      </c>
      <c r="D138" s="37">
        <v>43.199999999999996</v>
      </c>
      <c r="E138" s="36"/>
      <c r="F138" s="41"/>
      <c r="G138" s="37"/>
      <c r="H138" s="37"/>
      <c r="I138" s="37"/>
      <c r="J138" s="37"/>
      <c r="K138" s="42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  <c r="BY138" s="197"/>
      <c r="BZ138" s="197"/>
      <c r="CA138" s="197"/>
      <c r="CB138" s="197"/>
      <c r="CC138" s="197"/>
      <c r="CD138" s="197"/>
      <c r="CE138" s="197"/>
      <c r="CF138" s="197"/>
      <c r="CG138" s="197"/>
      <c r="CH138" s="197"/>
      <c r="CI138" s="197"/>
      <c r="CJ138" s="197"/>
      <c r="CK138" s="197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7"/>
      <c r="DC138" s="197"/>
      <c r="DD138" s="197"/>
      <c r="DE138" s="197"/>
      <c r="DF138" s="197"/>
      <c r="DG138" s="197"/>
      <c r="DH138" s="197"/>
      <c r="DI138" s="197"/>
      <c r="DJ138" s="197"/>
      <c r="DK138" s="197"/>
      <c r="DL138" s="197"/>
      <c r="DM138" s="197"/>
      <c r="DN138" s="197"/>
      <c r="DO138" s="197"/>
      <c r="DP138" s="197"/>
      <c r="DQ138" s="197"/>
      <c r="DR138" s="197"/>
      <c r="DS138" s="197"/>
      <c r="DT138" s="197"/>
      <c r="DU138" s="197"/>
      <c r="DV138" s="197"/>
      <c r="DW138" s="197"/>
      <c r="DX138" s="197"/>
      <c r="DY138" s="197"/>
      <c r="DZ138" s="197"/>
      <c r="EA138" s="197"/>
      <c r="EB138" s="197"/>
      <c r="EC138" s="197"/>
      <c r="ED138" s="197"/>
      <c r="EE138" s="197"/>
      <c r="EF138" s="197"/>
      <c r="EG138" s="197"/>
      <c r="EH138" s="197"/>
      <c r="EI138" s="197"/>
      <c r="EJ138" s="197"/>
      <c r="EK138" s="197"/>
      <c r="EL138" s="197"/>
      <c r="EM138" s="197"/>
      <c r="EN138" s="197"/>
      <c r="EO138" s="197"/>
      <c r="EP138" s="197"/>
      <c r="EQ138" s="197"/>
      <c r="ER138" s="197"/>
      <c r="ES138" s="197"/>
      <c r="ET138" s="197"/>
      <c r="EU138" s="197"/>
      <c r="EV138" s="197"/>
      <c r="EW138" s="197"/>
      <c r="EX138" s="197"/>
      <c r="EY138" s="197"/>
      <c r="EZ138" s="197"/>
      <c r="FA138" s="197"/>
      <c r="FB138" s="197"/>
      <c r="FC138" s="197"/>
      <c r="FD138" s="197"/>
      <c r="FE138" s="197"/>
      <c r="FF138" s="197"/>
      <c r="FG138" s="197"/>
      <c r="FH138" s="197"/>
      <c r="FI138" s="197"/>
      <c r="FJ138" s="197"/>
      <c r="FK138" s="197"/>
      <c r="FL138" s="197"/>
      <c r="FM138" s="197"/>
      <c r="FN138" s="197"/>
      <c r="FO138" s="197"/>
      <c r="FP138" s="197"/>
      <c r="FQ138" s="197"/>
      <c r="FR138" s="197"/>
      <c r="FS138" s="197"/>
      <c r="FT138" s="197"/>
      <c r="FU138" s="197"/>
      <c r="FV138" s="197"/>
      <c r="FW138" s="197"/>
      <c r="FX138" s="197"/>
      <c r="FY138" s="197"/>
      <c r="FZ138" s="197"/>
      <c r="GA138" s="197"/>
      <c r="GB138" s="197"/>
      <c r="GC138" s="197"/>
      <c r="GD138" s="197"/>
      <c r="GE138" s="197"/>
      <c r="GF138" s="197"/>
      <c r="GG138" s="197"/>
      <c r="GH138" s="197"/>
      <c r="GI138" s="197"/>
      <c r="GJ138" s="197"/>
      <c r="GK138" s="197"/>
      <c r="GL138" s="197"/>
      <c r="GM138" s="197"/>
      <c r="GN138" s="197"/>
      <c r="GO138" s="197"/>
      <c r="GP138" s="197"/>
      <c r="GQ138" s="197"/>
      <c r="GR138" s="197"/>
      <c r="GS138" s="197"/>
      <c r="GT138" s="197"/>
      <c r="GU138" s="197"/>
      <c r="GV138" s="197"/>
      <c r="GW138" s="197"/>
      <c r="GX138" s="197"/>
      <c r="GY138" s="197"/>
      <c r="GZ138" s="197"/>
      <c r="HA138" s="197"/>
      <c r="HB138" s="197"/>
      <c r="HC138" s="197"/>
      <c r="HD138" s="197"/>
      <c r="HE138" s="197"/>
      <c r="HF138" s="197"/>
      <c r="HG138" s="197"/>
      <c r="HH138" s="197"/>
      <c r="HI138" s="197"/>
      <c r="HJ138" s="197"/>
      <c r="HK138" s="197"/>
      <c r="HL138" s="197"/>
      <c r="HM138" s="197"/>
      <c r="HN138" s="197"/>
      <c r="HO138" s="197"/>
      <c r="HP138" s="197"/>
      <c r="HQ138" s="197"/>
      <c r="HR138" s="197"/>
      <c r="HS138" s="197"/>
      <c r="HT138" s="197"/>
      <c r="HU138" s="197"/>
      <c r="HV138" s="197"/>
      <c r="HW138" s="197"/>
      <c r="HX138" s="197"/>
      <c r="HY138" s="197"/>
      <c r="HZ138" s="197"/>
      <c r="IA138" s="197"/>
      <c r="IB138" s="197"/>
      <c r="IC138" s="197"/>
      <c r="ID138" s="197"/>
      <c r="IE138" s="197"/>
      <c r="IF138" s="197"/>
      <c r="IG138" s="197"/>
      <c r="IH138" s="197"/>
      <c r="II138" s="197"/>
      <c r="IJ138" s="197"/>
      <c r="IK138" s="197"/>
      <c r="IL138" s="197"/>
      <c r="IM138" s="197"/>
      <c r="IN138" s="197"/>
      <c r="IO138" s="197"/>
      <c r="IP138" s="197"/>
      <c r="IQ138" s="197"/>
      <c r="IR138" s="197"/>
      <c r="IS138" s="197"/>
      <c r="IT138" s="197"/>
    </row>
    <row r="139" spans="1:254" s="195" customFormat="1" x14ac:dyDescent="0.25">
      <c r="A139" s="40"/>
      <c r="B139" s="35" t="s">
        <v>17</v>
      </c>
      <c r="C139" s="36" t="s">
        <v>14</v>
      </c>
      <c r="D139" s="41">
        <v>19.656000000000002</v>
      </c>
      <c r="E139" s="36"/>
      <c r="F139" s="41"/>
      <c r="G139" s="36"/>
      <c r="H139" s="41"/>
      <c r="I139" s="36"/>
      <c r="J139" s="41"/>
      <c r="K139" s="39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197"/>
      <c r="CA139" s="197"/>
      <c r="CB139" s="197"/>
      <c r="CC139" s="197"/>
      <c r="CD139" s="197"/>
      <c r="CE139" s="197"/>
      <c r="CF139" s="197"/>
      <c r="CG139" s="197"/>
      <c r="CH139" s="197"/>
      <c r="CI139" s="197"/>
      <c r="CJ139" s="197"/>
      <c r="CK139" s="197"/>
      <c r="CL139" s="197"/>
      <c r="CM139" s="197"/>
      <c r="CN139" s="197"/>
      <c r="CO139" s="197"/>
      <c r="CP139" s="197"/>
      <c r="CQ139" s="197"/>
      <c r="CR139" s="197"/>
      <c r="CS139" s="197"/>
      <c r="CT139" s="197"/>
      <c r="CU139" s="197"/>
      <c r="CV139" s="197"/>
      <c r="CW139" s="197"/>
      <c r="CX139" s="197"/>
      <c r="CY139" s="197"/>
      <c r="CZ139" s="197"/>
      <c r="DA139" s="197"/>
      <c r="DB139" s="197"/>
      <c r="DC139" s="197"/>
      <c r="DD139" s="197"/>
      <c r="DE139" s="197"/>
      <c r="DF139" s="197"/>
      <c r="DG139" s="197"/>
      <c r="DH139" s="197"/>
      <c r="DI139" s="197"/>
      <c r="DJ139" s="197"/>
      <c r="DK139" s="197"/>
      <c r="DL139" s="197"/>
      <c r="DM139" s="197"/>
      <c r="DN139" s="197"/>
      <c r="DO139" s="197"/>
      <c r="DP139" s="197"/>
      <c r="DQ139" s="197"/>
      <c r="DR139" s="197"/>
      <c r="DS139" s="197"/>
      <c r="DT139" s="197"/>
      <c r="DU139" s="197"/>
      <c r="DV139" s="197"/>
      <c r="DW139" s="197"/>
      <c r="DX139" s="197"/>
      <c r="DY139" s="197"/>
      <c r="DZ139" s="197"/>
      <c r="EA139" s="197"/>
      <c r="EB139" s="197"/>
      <c r="EC139" s="197"/>
      <c r="ED139" s="197"/>
      <c r="EE139" s="197"/>
      <c r="EF139" s="197"/>
      <c r="EG139" s="197"/>
      <c r="EH139" s="197"/>
      <c r="EI139" s="197"/>
      <c r="EJ139" s="197"/>
      <c r="EK139" s="197"/>
      <c r="EL139" s="197"/>
      <c r="EM139" s="197"/>
      <c r="EN139" s="197"/>
      <c r="EO139" s="197"/>
      <c r="EP139" s="197"/>
      <c r="EQ139" s="197"/>
      <c r="ER139" s="197"/>
      <c r="ES139" s="197"/>
      <c r="ET139" s="197"/>
      <c r="EU139" s="197"/>
      <c r="EV139" s="197"/>
      <c r="EW139" s="197"/>
      <c r="EX139" s="197"/>
      <c r="EY139" s="197"/>
      <c r="EZ139" s="197"/>
      <c r="FA139" s="197"/>
      <c r="FB139" s="197"/>
      <c r="FC139" s="197"/>
      <c r="FD139" s="197"/>
      <c r="FE139" s="197"/>
      <c r="FF139" s="197"/>
      <c r="FG139" s="197"/>
      <c r="FH139" s="197"/>
      <c r="FI139" s="197"/>
      <c r="FJ139" s="197"/>
      <c r="FK139" s="197"/>
      <c r="FL139" s="197"/>
      <c r="FM139" s="197"/>
      <c r="FN139" s="197"/>
      <c r="FO139" s="197"/>
      <c r="FP139" s="197"/>
      <c r="FQ139" s="197"/>
      <c r="FR139" s="197"/>
      <c r="FS139" s="197"/>
      <c r="FT139" s="197"/>
      <c r="FU139" s="197"/>
      <c r="FV139" s="197"/>
      <c r="FW139" s="197"/>
      <c r="FX139" s="197"/>
      <c r="FY139" s="197"/>
      <c r="FZ139" s="197"/>
      <c r="GA139" s="197"/>
      <c r="GB139" s="197"/>
      <c r="GC139" s="197"/>
      <c r="GD139" s="197"/>
      <c r="GE139" s="197"/>
      <c r="GF139" s="197"/>
      <c r="GG139" s="197"/>
      <c r="GH139" s="197"/>
      <c r="GI139" s="197"/>
      <c r="GJ139" s="197"/>
      <c r="GK139" s="197"/>
      <c r="GL139" s="197"/>
      <c r="GM139" s="197"/>
      <c r="GN139" s="197"/>
      <c r="GO139" s="197"/>
      <c r="GP139" s="197"/>
      <c r="GQ139" s="197"/>
      <c r="GR139" s="197"/>
      <c r="GS139" s="197"/>
      <c r="GT139" s="197"/>
      <c r="GU139" s="197"/>
      <c r="GV139" s="197"/>
      <c r="GW139" s="197"/>
      <c r="GX139" s="197"/>
      <c r="GY139" s="197"/>
      <c r="GZ139" s="197"/>
      <c r="HA139" s="197"/>
      <c r="HB139" s="197"/>
      <c r="HC139" s="197"/>
      <c r="HD139" s="197"/>
      <c r="HE139" s="197"/>
      <c r="HF139" s="197"/>
      <c r="HG139" s="197"/>
      <c r="HH139" s="197"/>
      <c r="HI139" s="197"/>
      <c r="HJ139" s="197"/>
      <c r="HK139" s="197"/>
      <c r="HL139" s="197"/>
      <c r="HM139" s="197"/>
      <c r="HN139" s="197"/>
      <c r="HO139" s="197"/>
      <c r="HP139" s="197"/>
      <c r="HQ139" s="197"/>
      <c r="HR139" s="197"/>
      <c r="HS139" s="197"/>
      <c r="HT139" s="197"/>
      <c r="HU139" s="197"/>
      <c r="HV139" s="197"/>
      <c r="HW139" s="197"/>
      <c r="HX139" s="197"/>
      <c r="HY139" s="197"/>
      <c r="HZ139" s="197"/>
      <c r="IA139" s="197"/>
      <c r="IB139" s="197"/>
      <c r="IC139" s="197"/>
      <c r="ID139" s="197"/>
      <c r="IE139" s="197"/>
      <c r="IF139" s="197"/>
      <c r="IG139" s="197"/>
      <c r="IH139" s="197"/>
      <c r="II139" s="197"/>
      <c r="IJ139" s="197"/>
      <c r="IK139" s="197"/>
      <c r="IL139" s="197"/>
      <c r="IM139" s="197"/>
      <c r="IN139" s="197"/>
      <c r="IO139" s="197"/>
      <c r="IP139" s="197"/>
      <c r="IQ139" s="197"/>
      <c r="IR139" s="197"/>
      <c r="IS139" s="197"/>
      <c r="IT139" s="197"/>
    </row>
    <row r="140" spans="1:254" s="195" customFormat="1" x14ac:dyDescent="0.25">
      <c r="A140" s="40"/>
      <c r="B140" s="48" t="s">
        <v>18</v>
      </c>
      <c r="C140" s="36"/>
      <c r="D140" s="41"/>
      <c r="E140" s="36"/>
      <c r="F140" s="41"/>
      <c r="G140" s="36"/>
      <c r="H140" s="41"/>
      <c r="I140" s="36"/>
      <c r="J140" s="41"/>
      <c r="K140" s="42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7"/>
      <c r="BJ140" s="197"/>
      <c r="BK140" s="197"/>
      <c r="BL140" s="197"/>
      <c r="BM140" s="197"/>
      <c r="BN140" s="197"/>
      <c r="BO140" s="197"/>
      <c r="BP140" s="197"/>
      <c r="BQ140" s="197"/>
      <c r="BR140" s="197"/>
      <c r="BS140" s="197"/>
      <c r="BT140" s="197"/>
      <c r="BU140" s="197"/>
      <c r="BV140" s="197"/>
      <c r="BW140" s="197"/>
      <c r="BX140" s="197"/>
      <c r="BY140" s="197"/>
      <c r="BZ140" s="197"/>
      <c r="CA140" s="197"/>
      <c r="CB140" s="197"/>
      <c r="CC140" s="197"/>
      <c r="CD140" s="197"/>
      <c r="CE140" s="197"/>
      <c r="CF140" s="197"/>
      <c r="CG140" s="197"/>
      <c r="CH140" s="197"/>
      <c r="CI140" s="197"/>
      <c r="CJ140" s="197"/>
      <c r="CK140" s="197"/>
      <c r="CL140" s="197"/>
      <c r="CM140" s="197"/>
      <c r="CN140" s="197"/>
      <c r="CO140" s="197"/>
      <c r="CP140" s="197"/>
      <c r="CQ140" s="197"/>
      <c r="CR140" s="197"/>
      <c r="CS140" s="197"/>
      <c r="CT140" s="197"/>
      <c r="CU140" s="197"/>
      <c r="CV140" s="197"/>
      <c r="CW140" s="197"/>
      <c r="CX140" s="197"/>
      <c r="CY140" s="197"/>
      <c r="CZ140" s="197"/>
      <c r="DA140" s="197"/>
      <c r="DB140" s="197"/>
      <c r="DC140" s="197"/>
      <c r="DD140" s="197"/>
      <c r="DE140" s="197"/>
      <c r="DF140" s="197"/>
      <c r="DG140" s="197"/>
      <c r="DH140" s="197"/>
      <c r="DI140" s="197"/>
      <c r="DJ140" s="197"/>
      <c r="DK140" s="197"/>
      <c r="DL140" s="197"/>
      <c r="DM140" s="197"/>
      <c r="DN140" s="197"/>
      <c r="DO140" s="197"/>
      <c r="DP140" s="197"/>
      <c r="DQ140" s="197"/>
      <c r="DR140" s="197"/>
      <c r="DS140" s="197"/>
      <c r="DT140" s="197"/>
      <c r="DU140" s="197"/>
      <c r="DV140" s="197"/>
      <c r="DW140" s="197"/>
      <c r="DX140" s="197"/>
      <c r="DY140" s="197"/>
      <c r="DZ140" s="197"/>
      <c r="EA140" s="197"/>
      <c r="EB140" s="197"/>
      <c r="EC140" s="197"/>
      <c r="ED140" s="197"/>
      <c r="EE140" s="197"/>
      <c r="EF140" s="197"/>
      <c r="EG140" s="197"/>
      <c r="EH140" s="197"/>
      <c r="EI140" s="197"/>
      <c r="EJ140" s="197"/>
      <c r="EK140" s="197"/>
      <c r="EL140" s="197"/>
      <c r="EM140" s="197"/>
      <c r="EN140" s="197"/>
      <c r="EO140" s="197"/>
      <c r="EP140" s="197"/>
      <c r="EQ140" s="197"/>
      <c r="ER140" s="197"/>
      <c r="ES140" s="197"/>
      <c r="ET140" s="197"/>
      <c r="EU140" s="197"/>
      <c r="EV140" s="197"/>
      <c r="EW140" s="197"/>
      <c r="EX140" s="197"/>
      <c r="EY140" s="197"/>
      <c r="EZ140" s="197"/>
      <c r="FA140" s="197"/>
      <c r="FB140" s="197"/>
      <c r="FC140" s="197"/>
      <c r="FD140" s="197"/>
      <c r="FE140" s="197"/>
      <c r="FF140" s="197"/>
      <c r="FG140" s="197"/>
      <c r="FH140" s="197"/>
      <c r="FI140" s="197"/>
      <c r="FJ140" s="197"/>
      <c r="FK140" s="197"/>
      <c r="FL140" s="197"/>
      <c r="FM140" s="197"/>
      <c r="FN140" s="197"/>
      <c r="FO140" s="197"/>
      <c r="FP140" s="197"/>
      <c r="FQ140" s="197"/>
      <c r="FR140" s="197"/>
      <c r="FS140" s="197"/>
      <c r="FT140" s="197"/>
      <c r="FU140" s="197"/>
      <c r="FV140" s="197"/>
      <c r="FW140" s="197"/>
      <c r="FX140" s="197"/>
      <c r="FY140" s="197"/>
      <c r="FZ140" s="197"/>
      <c r="GA140" s="197"/>
      <c r="GB140" s="197"/>
      <c r="GC140" s="197"/>
      <c r="GD140" s="197"/>
      <c r="GE140" s="197"/>
      <c r="GF140" s="197"/>
      <c r="GG140" s="197"/>
      <c r="GH140" s="197"/>
      <c r="GI140" s="197"/>
      <c r="GJ140" s="197"/>
      <c r="GK140" s="197"/>
      <c r="GL140" s="197"/>
      <c r="GM140" s="197"/>
      <c r="GN140" s="197"/>
      <c r="GO140" s="197"/>
      <c r="GP140" s="197"/>
      <c r="GQ140" s="197"/>
      <c r="GR140" s="197"/>
      <c r="GS140" s="197"/>
      <c r="GT140" s="197"/>
      <c r="GU140" s="197"/>
      <c r="GV140" s="197"/>
      <c r="GW140" s="197"/>
      <c r="GX140" s="197"/>
      <c r="GY140" s="197"/>
      <c r="GZ140" s="197"/>
      <c r="HA140" s="197"/>
      <c r="HB140" s="197"/>
      <c r="HC140" s="197"/>
      <c r="HD140" s="197"/>
      <c r="HE140" s="197"/>
      <c r="HF140" s="197"/>
      <c r="HG140" s="197"/>
      <c r="HH140" s="197"/>
      <c r="HI140" s="197"/>
      <c r="HJ140" s="197"/>
      <c r="HK140" s="197"/>
      <c r="HL140" s="197"/>
      <c r="HM140" s="197"/>
      <c r="HN140" s="197"/>
      <c r="HO140" s="197"/>
      <c r="HP140" s="197"/>
      <c r="HQ140" s="197"/>
      <c r="HR140" s="197"/>
      <c r="HS140" s="197"/>
      <c r="HT140" s="197"/>
      <c r="HU140" s="197"/>
      <c r="HV140" s="197"/>
      <c r="HW140" s="197"/>
      <c r="HX140" s="197"/>
      <c r="HY140" s="197"/>
      <c r="HZ140" s="197"/>
      <c r="IA140" s="197"/>
      <c r="IB140" s="197"/>
      <c r="IC140" s="197"/>
      <c r="ID140" s="197"/>
      <c r="IE140" s="197"/>
      <c r="IF140" s="197"/>
      <c r="IG140" s="197"/>
      <c r="IH140" s="197"/>
      <c r="II140" s="197"/>
      <c r="IJ140" s="197"/>
      <c r="IK140" s="197"/>
      <c r="IL140" s="197"/>
      <c r="IM140" s="197"/>
      <c r="IN140" s="197"/>
      <c r="IO140" s="197"/>
      <c r="IP140" s="197"/>
      <c r="IQ140" s="197"/>
      <c r="IR140" s="197"/>
      <c r="IS140" s="197"/>
      <c r="IT140" s="197"/>
    </row>
    <row r="141" spans="1:254" s="195" customFormat="1" ht="25.5" x14ac:dyDescent="0.25">
      <c r="A141" s="40"/>
      <c r="B141" s="47" t="s">
        <v>126</v>
      </c>
      <c r="C141" s="36" t="s">
        <v>31</v>
      </c>
      <c r="D141" s="37">
        <v>9</v>
      </c>
      <c r="E141" s="37"/>
      <c r="F141" s="37"/>
      <c r="G141" s="36"/>
      <c r="H141" s="41"/>
      <c r="I141" s="36"/>
      <c r="J141" s="41"/>
      <c r="K141" s="42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7"/>
      <c r="BH141" s="197"/>
      <c r="BI141" s="197"/>
      <c r="BJ141" s="197"/>
      <c r="BK141" s="197"/>
      <c r="BL141" s="197"/>
      <c r="BM141" s="197"/>
      <c r="BN141" s="197"/>
      <c r="BO141" s="197"/>
      <c r="BP141" s="197"/>
      <c r="BQ141" s="197"/>
      <c r="BR141" s="197"/>
      <c r="BS141" s="197"/>
      <c r="BT141" s="197"/>
      <c r="BU141" s="197"/>
      <c r="BV141" s="197"/>
      <c r="BW141" s="197"/>
      <c r="BX141" s="197"/>
      <c r="BY141" s="197"/>
      <c r="BZ141" s="197"/>
      <c r="CA141" s="197"/>
      <c r="CB141" s="197"/>
      <c r="CC141" s="197"/>
      <c r="CD141" s="197"/>
      <c r="CE141" s="197"/>
      <c r="CF141" s="197"/>
      <c r="CG141" s="197"/>
      <c r="CH141" s="197"/>
      <c r="CI141" s="197"/>
      <c r="CJ141" s="197"/>
      <c r="CK141" s="197"/>
      <c r="CL141" s="197"/>
      <c r="CM141" s="197"/>
      <c r="CN141" s="197"/>
      <c r="CO141" s="197"/>
      <c r="CP141" s="197"/>
      <c r="CQ141" s="197"/>
      <c r="CR141" s="197"/>
      <c r="CS141" s="197"/>
      <c r="CT141" s="197"/>
      <c r="CU141" s="197"/>
      <c r="CV141" s="197"/>
      <c r="CW141" s="197"/>
      <c r="CX141" s="197"/>
      <c r="CY141" s="197"/>
      <c r="CZ141" s="197"/>
      <c r="DA141" s="197"/>
      <c r="DB141" s="197"/>
      <c r="DC141" s="197"/>
      <c r="DD141" s="197"/>
      <c r="DE141" s="197"/>
      <c r="DF141" s="197"/>
      <c r="DG141" s="197"/>
      <c r="DH141" s="197"/>
      <c r="DI141" s="197"/>
      <c r="DJ141" s="197"/>
      <c r="DK141" s="197"/>
      <c r="DL141" s="197"/>
      <c r="DM141" s="197"/>
      <c r="DN141" s="197"/>
      <c r="DO141" s="197"/>
      <c r="DP141" s="197"/>
      <c r="DQ141" s="197"/>
      <c r="DR141" s="197"/>
      <c r="DS141" s="197"/>
      <c r="DT141" s="197"/>
      <c r="DU141" s="197"/>
      <c r="DV141" s="197"/>
      <c r="DW141" s="197"/>
      <c r="DX141" s="197"/>
      <c r="DY141" s="197"/>
      <c r="DZ141" s="197"/>
      <c r="EA141" s="197"/>
      <c r="EB141" s="197"/>
      <c r="EC141" s="197"/>
      <c r="ED141" s="197"/>
      <c r="EE141" s="197"/>
      <c r="EF141" s="197"/>
      <c r="EG141" s="197"/>
      <c r="EH141" s="197"/>
      <c r="EI141" s="197"/>
      <c r="EJ141" s="197"/>
      <c r="EK141" s="197"/>
      <c r="EL141" s="197"/>
      <c r="EM141" s="197"/>
      <c r="EN141" s="197"/>
      <c r="EO141" s="197"/>
      <c r="EP141" s="197"/>
      <c r="EQ141" s="197"/>
      <c r="ER141" s="197"/>
      <c r="ES141" s="197"/>
      <c r="ET141" s="197"/>
      <c r="EU141" s="197"/>
      <c r="EV141" s="197"/>
      <c r="EW141" s="197"/>
      <c r="EX141" s="197"/>
      <c r="EY141" s="197"/>
      <c r="EZ141" s="197"/>
      <c r="FA141" s="197"/>
      <c r="FB141" s="197"/>
      <c r="FC141" s="197"/>
      <c r="FD141" s="197"/>
      <c r="FE141" s="197"/>
      <c r="FF141" s="197"/>
      <c r="FG141" s="197"/>
      <c r="FH141" s="197"/>
      <c r="FI141" s="197"/>
      <c r="FJ141" s="197"/>
      <c r="FK141" s="197"/>
      <c r="FL141" s="197"/>
      <c r="FM141" s="197"/>
      <c r="FN141" s="197"/>
      <c r="FO141" s="197"/>
      <c r="FP141" s="197"/>
      <c r="FQ141" s="197"/>
      <c r="FR141" s="197"/>
      <c r="FS141" s="197"/>
      <c r="FT141" s="197"/>
      <c r="FU141" s="197"/>
      <c r="FV141" s="197"/>
      <c r="FW141" s="197"/>
      <c r="FX141" s="197"/>
      <c r="FY141" s="197"/>
      <c r="FZ141" s="197"/>
      <c r="GA141" s="197"/>
      <c r="GB141" s="197"/>
      <c r="GC141" s="197"/>
      <c r="GD141" s="197"/>
      <c r="GE141" s="197"/>
      <c r="GF141" s="197"/>
      <c r="GG141" s="197"/>
      <c r="GH141" s="197"/>
      <c r="GI141" s="197"/>
      <c r="GJ141" s="197"/>
      <c r="GK141" s="197"/>
      <c r="GL141" s="197"/>
      <c r="GM141" s="197"/>
      <c r="GN141" s="197"/>
      <c r="GO141" s="197"/>
      <c r="GP141" s="197"/>
      <c r="GQ141" s="197"/>
      <c r="GR141" s="197"/>
      <c r="GS141" s="197"/>
      <c r="GT141" s="197"/>
      <c r="GU141" s="197"/>
      <c r="GV141" s="197"/>
      <c r="GW141" s="197"/>
      <c r="GX141" s="197"/>
      <c r="GY141" s="197"/>
      <c r="GZ141" s="197"/>
      <c r="HA141" s="197"/>
      <c r="HB141" s="197"/>
      <c r="HC141" s="197"/>
      <c r="HD141" s="197"/>
      <c r="HE141" s="197"/>
      <c r="HF141" s="197"/>
      <c r="HG141" s="197"/>
      <c r="HH141" s="197"/>
      <c r="HI141" s="197"/>
      <c r="HJ141" s="197"/>
      <c r="HK141" s="197"/>
      <c r="HL141" s="197"/>
      <c r="HM141" s="197"/>
      <c r="HN141" s="197"/>
      <c r="HO141" s="197"/>
      <c r="HP141" s="197"/>
      <c r="HQ141" s="197"/>
      <c r="HR141" s="197"/>
      <c r="HS141" s="197"/>
      <c r="HT141" s="197"/>
      <c r="HU141" s="197"/>
      <c r="HV141" s="197"/>
      <c r="HW141" s="197"/>
      <c r="HX141" s="197"/>
      <c r="HY141" s="197"/>
      <c r="HZ141" s="197"/>
      <c r="IA141" s="197"/>
      <c r="IB141" s="197"/>
      <c r="IC141" s="197"/>
      <c r="ID141" s="197"/>
      <c r="IE141" s="197"/>
      <c r="IF141" s="197"/>
      <c r="IG141" s="197"/>
      <c r="IH141" s="197"/>
      <c r="II141" s="197"/>
      <c r="IJ141" s="197"/>
      <c r="IK141" s="197"/>
      <c r="IL141" s="197"/>
      <c r="IM141" s="197"/>
      <c r="IN141" s="197"/>
      <c r="IO141" s="197"/>
      <c r="IP141" s="197"/>
      <c r="IQ141" s="197"/>
      <c r="IR141" s="197"/>
      <c r="IS141" s="197"/>
      <c r="IT141" s="197"/>
    </row>
    <row r="142" spans="1:254" s="195" customFormat="1" ht="15.75" thickBot="1" x14ac:dyDescent="0.3">
      <c r="A142" s="40"/>
      <c r="B142" s="35" t="s">
        <v>33</v>
      </c>
      <c r="C142" s="36" t="s">
        <v>14</v>
      </c>
      <c r="D142" s="37">
        <v>112.5</v>
      </c>
      <c r="E142" s="36"/>
      <c r="F142" s="37"/>
      <c r="G142" s="36"/>
      <c r="H142" s="41"/>
      <c r="I142" s="36"/>
      <c r="J142" s="41"/>
      <c r="K142" s="42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197"/>
      <c r="BC142" s="197"/>
      <c r="BD142" s="197"/>
      <c r="BE142" s="197"/>
      <c r="BF142" s="197"/>
      <c r="BG142" s="197"/>
      <c r="BH142" s="197"/>
      <c r="BI142" s="197"/>
      <c r="BJ142" s="197"/>
      <c r="BK142" s="197"/>
      <c r="BL142" s="197"/>
      <c r="BM142" s="197"/>
      <c r="BN142" s="197"/>
      <c r="BO142" s="197"/>
      <c r="BP142" s="197"/>
      <c r="BQ142" s="197"/>
      <c r="BR142" s="197"/>
      <c r="BS142" s="197"/>
      <c r="BT142" s="197"/>
      <c r="BU142" s="197"/>
      <c r="BV142" s="197"/>
      <c r="BW142" s="197"/>
      <c r="BX142" s="197"/>
      <c r="BY142" s="197"/>
      <c r="BZ142" s="197"/>
      <c r="CA142" s="197"/>
      <c r="CB142" s="197"/>
      <c r="CC142" s="197"/>
      <c r="CD142" s="197"/>
      <c r="CE142" s="197"/>
      <c r="CF142" s="197"/>
      <c r="CG142" s="197"/>
      <c r="CH142" s="197"/>
      <c r="CI142" s="197"/>
      <c r="CJ142" s="197"/>
      <c r="CK142" s="197"/>
      <c r="CL142" s="197"/>
      <c r="CM142" s="197"/>
      <c r="CN142" s="197"/>
      <c r="CO142" s="197"/>
      <c r="CP142" s="197"/>
      <c r="CQ142" s="197"/>
      <c r="CR142" s="197"/>
      <c r="CS142" s="197"/>
      <c r="CT142" s="197"/>
      <c r="CU142" s="197"/>
      <c r="CV142" s="197"/>
      <c r="CW142" s="197"/>
      <c r="CX142" s="197"/>
      <c r="CY142" s="197"/>
      <c r="CZ142" s="197"/>
      <c r="DA142" s="197"/>
      <c r="DB142" s="197"/>
      <c r="DC142" s="197"/>
      <c r="DD142" s="197"/>
      <c r="DE142" s="197"/>
      <c r="DF142" s="197"/>
      <c r="DG142" s="197"/>
      <c r="DH142" s="197"/>
      <c r="DI142" s="197"/>
      <c r="DJ142" s="197"/>
      <c r="DK142" s="197"/>
      <c r="DL142" s="197"/>
      <c r="DM142" s="197"/>
      <c r="DN142" s="197"/>
      <c r="DO142" s="197"/>
      <c r="DP142" s="197"/>
      <c r="DQ142" s="197"/>
      <c r="DR142" s="197"/>
      <c r="DS142" s="197"/>
      <c r="DT142" s="197"/>
      <c r="DU142" s="197"/>
      <c r="DV142" s="197"/>
      <c r="DW142" s="197"/>
      <c r="DX142" s="197"/>
      <c r="DY142" s="197"/>
      <c r="DZ142" s="197"/>
      <c r="EA142" s="197"/>
      <c r="EB142" s="197"/>
      <c r="EC142" s="197"/>
      <c r="ED142" s="197"/>
      <c r="EE142" s="197"/>
      <c r="EF142" s="197"/>
      <c r="EG142" s="197"/>
      <c r="EH142" s="197"/>
      <c r="EI142" s="197"/>
      <c r="EJ142" s="197"/>
      <c r="EK142" s="197"/>
      <c r="EL142" s="197"/>
      <c r="EM142" s="197"/>
      <c r="EN142" s="197"/>
      <c r="EO142" s="197"/>
      <c r="EP142" s="197"/>
      <c r="EQ142" s="197"/>
      <c r="ER142" s="197"/>
      <c r="ES142" s="197"/>
      <c r="ET142" s="197"/>
      <c r="EU142" s="197"/>
      <c r="EV142" s="197"/>
      <c r="EW142" s="197"/>
      <c r="EX142" s="197"/>
      <c r="EY142" s="197"/>
      <c r="EZ142" s="197"/>
      <c r="FA142" s="197"/>
      <c r="FB142" s="197"/>
      <c r="FC142" s="197"/>
      <c r="FD142" s="197"/>
      <c r="FE142" s="197"/>
      <c r="FF142" s="197"/>
      <c r="FG142" s="197"/>
      <c r="FH142" s="197"/>
      <c r="FI142" s="197"/>
      <c r="FJ142" s="197"/>
      <c r="FK142" s="197"/>
      <c r="FL142" s="197"/>
      <c r="FM142" s="197"/>
      <c r="FN142" s="197"/>
      <c r="FO142" s="197"/>
      <c r="FP142" s="197"/>
      <c r="FQ142" s="197"/>
      <c r="FR142" s="197"/>
      <c r="FS142" s="197"/>
      <c r="FT142" s="197"/>
      <c r="FU142" s="197"/>
      <c r="FV142" s="197"/>
      <c r="FW142" s="197"/>
      <c r="FX142" s="197"/>
      <c r="FY142" s="197"/>
      <c r="FZ142" s="197"/>
      <c r="GA142" s="197"/>
      <c r="GB142" s="197"/>
      <c r="GC142" s="197"/>
      <c r="GD142" s="197"/>
      <c r="GE142" s="197"/>
      <c r="GF142" s="197"/>
      <c r="GG142" s="197"/>
      <c r="GH142" s="197"/>
      <c r="GI142" s="197"/>
      <c r="GJ142" s="197"/>
      <c r="GK142" s="197"/>
      <c r="GL142" s="197"/>
      <c r="GM142" s="197"/>
      <c r="GN142" s="197"/>
      <c r="GO142" s="197"/>
      <c r="GP142" s="197"/>
      <c r="GQ142" s="197"/>
      <c r="GR142" s="197"/>
      <c r="GS142" s="197"/>
      <c r="GT142" s="197"/>
      <c r="GU142" s="197"/>
      <c r="GV142" s="197"/>
      <c r="GW142" s="197"/>
      <c r="GX142" s="197"/>
      <c r="GY142" s="197"/>
      <c r="GZ142" s="197"/>
      <c r="HA142" s="197"/>
      <c r="HB142" s="197"/>
      <c r="HC142" s="197"/>
      <c r="HD142" s="197"/>
      <c r="HE142" s="197"/>
      <c r="HF142" s="197"/>
      <c r="HG142" s="197"/>
      <c r="HH142" s="197"/>
      <c r="HI142" s="197"/>
      <c r="HJ142" s="197"/>
      <c r="HK142" s="197"/>
      <c r="HL142" s="197"/>
      <c r="HM142" s="197"/>
      <c r="HN142" s="197"/>
      <c r="HO142" s="197"/>
      <c r="HP142" s="197"/>
      <c r="HQ142" s="197"/>
      <c r="HR142" s="197"/>
      <c r="HS142" s="197"/>
      <c r="HT142" s="197"/>
      <c r="HU142" s="197"/>
      <c r="HV142" s="197"/>
      <c r="HW142" s="197"/>
      <c r="HX142" s="197"/>
      <c r="HY142" s="197"/>
      <c r="HZ142" s="197"/>
      <c r="IA142" s="197"/>
      <c r="IB142" s="197"/>
      <c r="IC142" s="197"/>
      <c r="ID142" s="197"/>
      <c r="IE142" s="197"/>
      <c r="IF142" s="197"/>
      <c r="IG142" s="197"/>
      <c r="IH142" s="197"/>
      <c r="II142" s="197"/>
      <c r="IJ142" s="197"/>
      <c r="IK142" s="197"/>
      <c r="IL142" s="197"/>
      <c r="IM142" s="197"/>
      <c r="IN142" s="197"/>
      <c r="IO142" s="197"/>
      <c r="IP142" s="197"/>
      <c r="IQ142" s="197"/>
      <c r="IR142" s="197"/>
      <c r="IS142" s="197"/>
      <c r="IT142" s="197"/>
    </row>
    <row r="143" spans="1:254" s="204" customFormat="1" ht="15.75" thickBot="1" x14ac:dyDescent="0.3">
      <c r="A143" s="54"/>
      <c r="B143" s="55" t="s">
        <v>127</v>
      </c>
      <c r="C143" s="56"/>
      <c r="D143" s="57"/>
      <c r="E143" s="57"/>
      <c r="F143" s="57"/>
      <c r="G143" s="56"/>
      <c r="H143" s="57"/>
      <c r="I143" s="56"/>
      <c r="J143" s="57"/>
      <c r="K143" s="69">
        <f>SUM(K67:K142)</f>
        <v>0</v>
      </c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T143" s="197"/>
      <c r="AU143" s="197"/>
      <c r="AV143" s="197"/>
      <c r="AW143" s="197"/>
      <c r="AX143" s="197"/>
      <c r="AY143" s="197"/>
      <c r="AZ143" s="197"/>
      <c r="BA143" s="197"/>
      <c r="BB143" s="197"/>
      <c r="BC143" s="197"/>
      <c r="BD143" s="197"/>
      <c r="BE143" s="197"/>
      <c r="BF143" s="197"/>
      <c r="BG143" s="197"/>
      <c r="BH143" s="197"/>
      <c r="BI143" s="197"/>
      <c r="BJ143" s="197"/>
      <c r="BK143" s="197"/>
      <c r="BL143" s="197"/>
      <c r="BM143" s="197"/>
      <c r="BN143" s="197"/>
      <c r="BO143" s="197"/>
      <c r="BP143" s="197"/>
      <c r="BQ143" s="197"/>
      <c r="BR143" s="197"/>
      <c r="BS143" s="197"/>
      <c r="BT143" s="197"/>
      <c r="BU143" s="197"/>
      <c r="BV143" s="197"/>
      <c r="BW143" s="197"/>
      <c r="BX143" s="197"/>
      <c r="BY143" s="197"/>
      <c r="BZ143" s="197"/>
      <c r="CA143" s="197"/>
      <c r="CB143" s="197"/>
      <c r="CC143" s="197"/>
      <c r="CD143" s="197"/>
      <c r="CE143" s="197"/>
      <c r="CF143" s="197"/>
      <c r="CG143" s="197"/>
      <c r="CH143" s="197"/>
      <c r="CI143" s="197"/>
      <c r="CJ143" s="197"/>
      <c r="CK143" s="197"/>
      <c r="CL143" s="197"/>
      <c r="CM143" s="197"/>
      <c r="CN143" s="197"/>
      <c r="CO143" s="197"/>
      <c r="CP143" s="197"/>
      <c r="CQ143" s="197"/>
      <c r="CR143" s="197"/>
      <c r="CS143" s="197"/>
      <c r="CT143" s="197"/>
      <c r="CU143" s="197"/>
      <c r="CV143" s="197"/>
      <c r="CW143" s="197"/>
      <c r="CX143" s="197"/>
      <c r="CY143" s="197"/>
      <c r="CZ143" s="197"/>
      <c r="DA143" s="197"/>
      <c r="DB143" s="197"/>
      <c r="DC143" s="197"/>
      <c r="DD143" s="197"/>
      <c r="DE143" s="197"/>
      <c r="DF143" s="197"/>
      <c r="DG143" s="197"/>
      <c r="DH143" s="197"/>
      <c r="DI143" s="197"/>
      <c r="DJ143" s="197"/>
      <c r="DK143" s="197"/>
      <c r="DL143" s="197"/>
      <c r="DM143" s="197"/>
      <c r="DN143" s="197"/>
      <c r="DO143" s="197"/>
      <c r="DP143" s="197"/>
      <c r="DQ143" s="197"/>
      <c r="DR143" s="197"/>
      <c r="DS143" s="197"/>
      <c r="DT143" s="197"/>
      <c r="DU143" s="197"/>
      <c r="DV143" s="197"/>
      <c r="DW143" s="197"/>
      <c r="DX143" s="197"/>
      <c r="DY143" s="197"/>
      <c r="DZ143" s="197"/>
      <c r="EA143" s="197"/>
      <c r="EB143" s="197"/>
      <c r="EC143" s="197"/>
      <c r="ED143" s="197"/>
      <c r="EE143" s="197"/>
      <c r="EF143" s="197"/>
      <c r="EG143" s="197"/>
      <c r="EH143" s="197"/>
      <c r="EI143" s="197"/>
      <c r="EJ143" s="197"/>
      <c r="EK143" s="197"/>
      <c r="EL143" s="197"/>
      <c r="EM143" s="197"/>
      <c r="EN143" s="197"/>
      <c r="EO143" s="197"/>
      <c r="EP143" s="197"/>
      <c r="EQ143" s="197"/>
      <c r="ER143" s="197"/>
      <c r="ES143" s="197"/>
      <c r="ET143" s="197"/>
      <c r="EU143" s="197"/>
      <c r="EV143" s="197"/>
      <c r="EW143" s="197"/>
      <c r="EX143" s="197"/>
      <c r="EY143" s="197"/>
      <c r="EZ143" s="197"/>
      <c r="FA143" s="197"/>
      <c r="FB143" s="197"/>
      <c r="FC143" s="197"/>
      <c r="FD143" s="197"/>
      <c r="FE143" s="197"/>
      <c r="FF143" s="197"/>
      <c r="FG143" s="197"/>
      <c r="FH143" s="197"/>
      <c r="FI143" s="197"/>
      <c r="FJ143" s="197"/>
      <c r="FK143" s="197"/>
      <c r="FL143" s="197"/>
      <c r="FM143" s="197"/>
      <c r="FN143" s="197"/>
      <c r="FO143" s="197"/>
      <c r="FP143" s="197"/>
      <c r="FQ143" s="197"/>
      <c r="FR143" s="197"/>
      <c r="FS143" s="197"/>
      <c r="FT143" s="197"/>
      <c r="FU143" s="197"/>
      <c r="FV143" s="197"/>
      <c r="FW143" s="197"/>
      <c r="FX143" s="197"/>
      <c r="FY143" s="197"/>
      <c r="FZ143" s="197"/>
      <c r="GA143" s="197"/>
      <c r="GB143" s="197"/>
      <c r="GC143" s="197"/>
      <c r="GD143" s="197"/>
      <c r="GE143" s="197"/>
      <c r="GF143" s="197"/>
      <c r="GG143" s="197"/>
      <c r="GH143" s="197"/>
      <c r="GI143" s="197"/>
      <c r="GJ143" s="197"/>
      <c r="GK143" s="197"/>
      <c r="GL143" s="197"/>
      <c r="GM143" s="197"/>
      <c r="GN143" s="197"/>
      <c r="GO143" s="197"/>
      <c r="GP143" s="197"/>
      <c r="GQ143" s="197"/>
      <c r="GR143" s="197"/>
      <c r="GS143" s="197"/>
      <c r="GT143" s="197"/>
      <c r="GU143" s="197"/>
      <c r="GV143" s="197"/>
      <c r="GW143" s="197"/>
      <c r="GX143" s="197"/>
      <c r="GY143" s="197"/>
      <c r="GZ143" s="197"/>
      <c r="HA143" s="197"/>
      <c r="HB143" s="197"/>
      <c r="HC143" s="197"/>
      <c r="HD143" s="197"/>
      <c r="HE143" s="197"/>
      <c r="HF143" s="197"/>
      <c r="HG143" s="197"/>
      <c r="HH143" s="197"/>
      <c r="HI143" s="197"/>
      <c r="HJ143" s="197"/>
      <c r="HK143" s="197"/>
      <c r="HL143" s="197"/>
      <c r="HM143" s="197"/>
      <c r="HN143" s="197"/>
      <c r="HO143" s="197"/>
      <c r="HP143" s="197"/>
      <c r="HQ143" s="197"/>
      <c r="HR143" s="197"/>
      <c r="HS143" s="197"/>
      <c r="HT143" s="197"/>
      <c r="HU143" s="197"/>
      <c r="HV143" s="197"/>
      <c r="HW143" s="197"/>
      <c r="HX143" s="197"/>
      <c r="HY143" s="197"/>
      <c r="HZ143" s="197"/>
      <c r="IA143" s="197"/>
      <c r="IB143" s="197"/>
      <c r="IC143" s="197"/>
      <c r="ID143" s="197"/>
      <c r="IE143" s="197"/>
      <c r="IF143" s="197"/>
      <c r="IG143" s="197"/>
      <c r="IH143" s="197"/>
      <c r="II143" s="197"/>
      <c r="IJ143" s="197"/>
      <c r="IK143" s="197"/>
      <c r="IL143" s="197"/>
      <c r="IM143" s="197"/>
      <c r="IN143" s="197"/>
      <c r="IO143" s="197"/>
      <c r="IP143" s="197"/>
      <c r="IQ143" s="197"/>
      <c r="IR143" s="197"/>
      <c r="IS143" s="197"/>
      <c r="IT143" s="197"/>
    </row>
    <row r="144" spans="1:254" s="204" customFormat="1" ht="15.75" thickBot="1" x14ac:dyDescent="0.3">
      <c r="A144" s="75"/>
      <c r="B144" s="76" t="s">
        <v>38</v>
      </c>
      <c r="C144" s="77"/>
      <c r="D144" s="167"/>
      <c r="E144" s="167"/>
      <c r="F144" s="167">
        <f>F25+F64+F143</f>
        <v>0</v>
      </c>
      <c r="G144" s="167"/>
      <c r="H144" s="167">
        <f>H25+H64+H143</f>
        <v>0</v>
      </c>
      <c r="I144" s="167"/>
      <c r="J144" s="167">
        <f>J25+J64+J143</f>
        <v>0</v>
      </c>
      <c r="K144" s="168">
        <f>K25+K64+K143</f>
        <v>0</v>
      </c>
      <c r="L144" s="205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/>
      <c r="BL144" s="197"/>
      <c r="BM144" s="197"/>
      <c r="BN144" s="197"/>
      <c r="BO144" s="197"/>
      <c r="BP144" s="197"/>
      <c r="BQ144" s="197"/>
      <c r="BR144" s="197"/>
      <c r="BS144" s="197"/>
      <c r="BT144" s="197"/>
      <c r="BU144" s="197"/>
      <c r="BV144" s="197"/>
      <c r="BW144" s="197"/>
      <c r="BX144" s="197"/>
      <c r="BY144" s="197"/>
      <c r="BZ144" s="197"/>
      <c r="CA144" s="197"/>
      <c r="CB144" s="197"/>
      <c r="CC144" s="197"/>
      <c r="CD144" s="197"/>
      <c r="CE144" s="197"/>
      <c r="CF144" s="197"/>
      <c r="CG144" s="197"/>
      <c r="CH144" s="197"/>
      <c r="CI144" s="197"/>
      <c r="CJ144" s="197"/>
      <c r="CK144" s="197"/>
      <c r="CL144" s="197"/>
      <c r="CM144" s="197"/>
      <c r="CN144" s="197"/>
      <c r="CO144" s="197"/>
      <c r="CP144" s="197"/>
      <c r="CQ144" s="197"/>
      <c r="CR144" s="197"/>
      <c r="CS144" s="197"/>
      <c r="CT144" s="197"/>
      <c r="CU144" s="197"/>
      <c r="CV144" s="197"/>
      <c r="CW144" s="197"/>
      <c r="CX144" s="197"/>
      <c r="CY144" s="197"/>
      <c r="CZ144" s="197"/>
      <c r="DA144" s="197"/>
      <c r="DB144" s="197"/>
      <c r="DC144" s="197"/>
      <c r="DD144" s="197"/>
      <c r="DE144" s="197"/>
      <c r="DF144" s="197"/>
      <c r="DG144" s="197"/>
      <c r="DH144" s="197"/>
      <c r="DI144" s="197"/>
      <c r="DJ144" s="197"/>
      <c r="DK144" s="197"/>
      <c r="DL144" s="197"/>
      <c r="DM144" s="197"/>
      <c r="DN144" s="197"/>
      <c r="DO144" s="197"/>
      <c r="DP144" s="197"/>
      <c r="DQ144" s="197"/>
      <c r="DR144" s="197"/>
      <c r="DS144" s="197"/>
      <c r="DT144" s="197"/>
      <c r="DU144" s="197"/>
      <c r="DV144" s="197"/>
      <c r="DW144" s="197"/>
      <c r="DX144" s="197"/>
      <c r="DY144" s="197"/>
      <c r="DZ144" s="197"/>
      <c r="EA144" s="197"/>
      <c r="EB144" s="197"/>
      <c r="EC144" s="197"/>
      <c r="ED144" s="197"/>
      <c r="EE144" s="197"/>
      <c r="EF144" s="197"/>
      <c r="EG144" s="197"/>
      <c r="EH144" s="197"/>
      <c r="EI144" s="197"/>
      <c r="EJ144" s="197"/>
      <c r="EK144" s="197"/>
      <c r="EL144" s="197"/>
      <c r="EM144" s="197"/>
      <c r="EN144" s="197"/>
      <c r="EO144" s="197"/>
      <c r="EP144" s="197"/>
      <c r="EQ144" s="197"/>
      <c r="ER144" s="197"/>
      <c r="ES144" s="197"/>
      <c r="ET144" s="197"/>
      <c r="EU144" s="197"/>
      <c r="EV144" s="197"/>
      <c r="EW144" s="197"/>
      <c r="EX144" s="197"/>
      <c r="EY144" s="197"/>
      <c r="EZ144" s="197"/>
      <c r="FA144" s="197"/>
      <c r="FB144" s="197"/>
      <c r="FC144" s="197"/>
      <c r="FD144" s="197"/>
      <c r="FE144" s="197"/>
      <c r="FF144" s="197"/>
      <c r="FG144" s="197"/>
      <c r="FH144" s="197"/>
      <c r="FI144" s="197"/>
      <c r="FJ144" s="197"/>
      <c r="FK144" s="197"/>
      <c r="FL144" s="197"/>
      <c r="FM144" s="197"/>
      <c r="FN144" s="197"/>
      <c r="FO144" s="197"/>
      <c r="FP144" s="197"/>
      <c r="FQ144" s="197"/>
      <c r="FR144" s="197"/>
      <c r="FS144" s="197"/>
      <c r="FT144" s="197"/>
      <c r="FU144" s="197"/>
      <c r="FV144" s="197"/>
      <c r="FW144" s="197"/>
      <c r="FX144" s="197"/>
      <c r="FY144" s="197"/>
      <c r="FZ144" s="197"/>
      <c r="GA144" s="197"/>
      <c r="GB144" s="197"/>
      <c r="GC144" s="197"/>
      <c r="GD144" s="197"/>
      <c r="GE144" s="197"/>
      <c r="GF144" s="197"/>
      <c r="GG144" s="197"/>
      <c r="GH144" s="197"/>
      <c r="GI144" s="197"/>
      <c r="GJ144" s="197"/>
      <c r="GK144" s="197"/>
      <c r="GL144" s="197"/>
      <c r="GM144" s="197"/>
      <c r="GN144" s="197"/>
      <c r="GO144" s="197"/>
      <c r="GP144" s="197"/>
      <c r="GQ144" s="197"/>
      <c r="GR144" s="197"/>
      <c r="GS144" s="197"/>
      <c r="GT144" s="197"/>
      <c r="GU144" s="197"/>
      <c r="GV144" s="197"/>
      <c r="GW144" s="197"/>
      <c r="GX144" s="197"/>
      <c r="GY144" s="197"/>
      <c r="GZ144" s="197"/>
      <c r="HA144" s="197"/>
      <c r="HB144" s="197"/>
      <c r="HC144" s="197"/>
      <c r="HD144" s="197"/>
      <c r="HE144" s="197"/>
      <c r="HF144" s="197"/>
      <c r="HG144" s="197"/>
      <c r="HH144" s="197"/>
      <c r="HI144" s="197"/>
      <c r="HJ144" s="197"/>
      <c r="HK144" s="197"/>
      <c r="HL144" s="197"/>
      <c r="HM144" s="197"/>
      <c r="HN144" s="197"/>
      <c r="HO144" s="197"/>
      <c r="HP144" s="197"/>
      <c r="HQ144" s="197"/>
      <c r="HR144" s="197"/>
      <c r="HS144" s="197"/>
      <c r="HT144" s="197"/>
      <c r="HU144" s="197"/>
      <c r="HV144" s="197"/>
      <c r="HW144" s="197"/>
      <c r="HX144" s="197"/>
      <c r="HY144" s="197"/>
      <c r="HZ144" s="197"/>
      <c r="IA144" s="197"/>
      <c r="IB144" s="197"/>
      <c r="IC144" s="197"/>
      <c r="ID144" s="197"/>
      <c r="IE144" s="197"/>
      <c r="IF144" s="197"/>
      <c r="IG144" s="197"/>
      <c r="IH144" s="197"/>
      <c r="II144" s="197"/>
      <c r="IJ144" s="197"/>
      <c r="IK144" s="197"/>
      <c r="IL144" s="197"/>
      <c r="IM144" s="197"/>
      <c r="IN144" s="197"/>
      <c r="IO144" s="197"/>
      <c r="IP144" s="197"/>
      <c r="IQ144" s="197"/>
      <c r="IR144" s="197"/>
      <c r="IS144" s="197"/>
      <c r="IT144" s="197"/>
    </row>
    <row r="145" spans="1:254" s="195" customFormat="1" x14ac:dyDescent="0.25">
      <c r="A145" s="78"/>
      <c r="B145" s="79" t="s">
        <v>39</v>
      </c>
      <c r="C145" s="80"/>
      <c r="D145" s="138" t="s">
        <v>40</v>
      </c>
      <c r="E145" s="138"/>
      <c r="F145" s="139">
        <f>F144*C145</f>
        <v>0</v>
      </c>
      <c r="G145" s="138"/>
      <c r="H145" s="138"/>
      <c r="I145" s="138"/>
      <c r="J145" s="138"/>
      <c r="K145" s="140">
        <f>F145</f>
        <v>0</v>
      </c>
    </row>
    <row r="146" spans="1:254" s="195" customFormat="1" x14ac:dyDescent="0.25">
      <c r="A146" s="81"/>
      <c r="B146" s="82" t="s">
        <v>23</v>
      </c>
      <c r="C146" s="83"/>
      <c r="D146" s="169"/>
      <c r="E146" s="169"/>
      <c r="F146" s="169"/>
      <c r="G146" s="169"/>
      <c r="H146" s="169"/>
      <c r="I146" s="169"/>
      <c r="J146" s="169"/>
      <c r="K146" s="170">
        <f>SUM(K144:K145)</f>
        <v>0</v>
      </c>
      <c r="L146" s="210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11"/>
      <c r="BH146" s="211"/>
      <c r="BI146" s="211"/>
      <c r="BJ146" s="211"/>
      <c r="BK146" s="211"/>
      <c r="BL146" s="211"/>
      <c r="BM146" s="211"/>
      <c r="BN146" s="211"/>
      <c r="BO146" s="211"/>
      <c r="BP146" s="211"/>
      <c r="BQ146" s="211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211"/>
      <c r="CD146" s="211"/>
      <c r="CE146" s="211"/>
      <c r="CF146" s="211"/>
      <c r="CG146" s="211"/>
      <c r="CH146" s="211"/>
      <c r="CI146" s="211"/>
      <c r="CJ146" s="211"/>
      <c r="CK146" s="211"/>
      <c r="CL146" s="211"/>
      <c r="CM146" s="211"/>
      <c r="CN146" s="211"/>
      <c r="CO146" s="211"/>
      <c r="CP146" s="211"/>
      <c r="CQ146" s="211"/>
      <c r="CR146" s="211"/>
      <c r="CS146" s="211"/>
      <c r="CT146" s="211"/>
      <c r="CU146" s="211"/>
      <c r="CV146" s="211"/>
      <c r="CW146" s="211"/>
      <c r="CX146" s="211"/>
      <c r="CY146" s="211"/>
      <c r="CZ146" s="211"/>
      <c r="DA146" s="211"/>
      <c r="DB146" s="211"/>
      <c r="DC146" s="211"/>
      <c r="DD146" s="211"/>
      <c r="DE146" s="211"/>
      <c r="DF146" s="211"/>
      <c r="DG146" s="211"/>
      <c r="DH146" s="211"/>
      <c r="DI146" s="211"/>
      <c r="DJ146" s="211"/>
      <c r="DK146" s="211"/>
      <c r="DL146" s="211"/>
      <c r="DM146" s="211"/>
      <c r="DN146" s="211"/>
      <c r="DO146" s="211"/>
      <c r="DP146" s="211"/>
      <c r="DQ146" s="211"/>
      <c r="DR146" s="211"/>
      <c r="DS146" s="211"/>
      <c r="DT146" s="211"/>
      <c r="DU146" s="211"/>
      <c r="DV146" s="211"/>
      <c r="DW146" s="211"/>
      <c r="DX146" s="211"/>
      <c r="DY146" s="211"/>
      <c r="DZ146" s="211"/>
      <c r="EA146" s="211"/>
      <c r="EB146" s="211"/>
      <c r="EC146" s="211"/>
      <c r="ED146" s="211"/>
      <c r="EE146" s="211"/>
      <c r="EF146" s="211"/>
      <c r="EG146" s="211"/>
      <c r="EH146" s="211"/>
      <c r="EI146" s="211"/>
      <c r="EJ146" s="211"/>
      <c r="EK146" s="211"/>
      <c r="EL146" s="211"/>
      <c r="EM146" s="211"/>
      <c r="EN146" s="211"/>
      <c r="EO146" s="211"/>
      <c r="EP146" s="211"/>
      <c r="EQ146" s="211"/>
      <c r="ER146" s="211"/>
      <c r="ES146" s="211"/>
      <c r="ET146" s="211"/>
      <c r="EU146" s="211"/>
      <c r="EV146" s="211"/>
      <c r="EW146" s="211"/>
      <c r="EX146" s="211"/>
      <c r="EY146" s="211"/>
      <c r="EZ146" s="211"/>
      <c r="FA146" s="211"/>
      <c r="FB146" s="211"/>
      <c r="FC146" s="211"/>
      <c r="FD146" s="211"/>
      <c r="FE146" s="211"/>
      <c r="FF146" s="211"/>
      <c r="FG146" s="211"/>
      <c r="FH146" s="211"/>
      <c r="FI146" s="211"/>
      <c r="FJ146" s="211"/>
      <c r="FK146" s="211"/>
      <c r="FL146" s="211"/>
      <c r="FM146" s="211"/>
      <c r="FN146" s="211"/>
      <c r="FO146" s="211"/>
      <c r="FP146" s="211"/>
      <c r="FQ146" s="211"/>
      <c r="FR146" s="211"/>
      <c r="FS146" s="211"/>
      <c r="FT146" s="211"/>
      <c r="FU146" s="211"/>
      <c r="FV146" s="211"/>
      <c r="FW146" s="211"/>
      <c r="FX146" s="211"/>
      <c r="FY146" s="211"/>
      <c r="FZ146" s="211"/>
      <c r="GA146" s="211"/>
      <c r="GB146" s="211"/>
      <c r="GC146" s="211"/>
      <c r="GD146" s="211"/>
      <c r="GE146" s="211"/>
      <c r="GF146" s="211"/>
      <c r="GG146" s="211"/>
      <c r="GH146" s="211"/>
      <c r="GI146" s="211"/>
      <c r="GJ146" s="211"/>
      <c r="GK146" s="211"/>
      <c r="GL146" s="211"/>
      <c r="GM146" s="211"/>
      <c r="GN146" s="211"/>
      <c r="GO146" s="211"/>
      <c r="GP146" s="211"/>
      <c r="GQ146" s="211"/>
      <c r="GR146" s="211"/>
      <c r="GS146" s="211"/>
      <c r="GT146" s="211"/>
      <c r="GU146" s="211"/>
      <c r="GV146" s="211"/>
      <c r="GW146" s="211"/>
      <c r="GX146" s="211"/>
      <c r="GY146" s="211"/>
      <c r="GZ146" s="211"/>
      <c r="HA146" s="211"/>
      <c r="HB146" s="211"/>
      <c r="HC146" s="211"/>
      <c r="HD146" s="211"/>
      <c r="HE146" s="211"/>
      <c r="HF146" s="211"/>
      <c r="HG146" s="211"/>
      <c r="HH146" s="211"/>
      <c r="HI146" s="211"/>
      <c r="HJ146" s="211"/>
      <c r="HK146" s="211"/>
      <c r="HL146" s="211"/>
      <c r="HM146" s="211"/>
      <c r="HN146" s="211"/>
      <c r="HO146" s="211"/>
      <c r="HP146" s="211"/>
      <c r="HQ146" s="211"/>
      <c r="HR146" s="211"/>
      <c r="HS146" s="211"/>
      <c r="HT146" s="211"/>
      <c r="HU146" s="211"/>
      <c r="HV146" s="211"/>
      <c r="HW146" s="211"/>
      <c r="HX146" s="211"/>
      <c r="HY146" s="211"/>
      <c r="HZ146" s="211"/>
      <c r="IA146" s="211"/>
      <c r="IB146" s="211"/>
      <c r="IC146" s="211"/>
      <c r="ID146" s="211"/>
      <c r="IE146" s="211"/>
      <c r="IF146" s="211"/>
      <c r="IG146" s="211"/>
      <c r="IH146" s="211"/>
      <c r="II146" s="211"/>
      <c r="IJ146" s="211"/>
      <c r="IK146" s="211"/>
      <c r="IL146" s="211"/>
      <c r="IM146" s="211"/>
      <c r="IN146" s="211"/>
      <c r="IO146" s="211"/>
      <c r="IP146" s="211"/>
      <c r="IQ146" s="211"/>
      <c r="IR146" s="211"/>
      <c r="IS146" s="211"/>
      <c r="IT146" s="211"/>
    </row>
    <row r="147" spans="1:254" s="204" customFormat="1" x14ac:dyDescent="0.25">
      <c r="A147" s="84"/>
      <c r="B147" s="85" t="s">
        <v>128</v>
      </c>
      <c r="C147" s="86"/>
      <c r="D147" s="143"/>
      <c r="E147" s="143"/>
      <c r="F147" s="143"/>
      <c r="G147" s="143"/>
      <c r="H147" s="143"/>
      <c r="I147" s="143"/>
      <c r="J147" s="143"/>
      <c r="K147" s="146">
        <f>(K25+K64)*C147</f>
        <v>0</v>
      </c>
    </row>
    <row r="148" spans="1:254" s="204" customFormat="1" ht="25.5" x14ac:dyDescent="0.25">
      <c r="A148" s="84"/>
      <c r="B148" s="85" t="s">
        <v>41</v>
      </c>
      <c r="C148" s="86"/>
      <c r="D148" s="143"/>
      <c r="E148" s="143"/>
      <c r="F148" s="143"/>
      <c r="G148" s="143"/>
      <c r="H148" s="143"/>
      <c r="I148" s="143"/>
      <c r="J148" s="143"/>
      <c r="K148" s="146">
        <f>H143*C148</f>
        <v>0</v>
      </c>
    </row>
    <row r="149" spans="1:254" s="204" customFormat="1" x14ac:dyDescent="0.25">
      <c r="A149" s="84"/>
      <c r="B149" s="88" t="s">
        <v>23</v>
      </c>
      <c r="C149" s="87"/>
      <c r="D149" s="143"/>
      <c r="E149" s="143"/>
      <c r="F149" s="143"/>
      <c r="G149" s="143"/>
      <c r="H149" s="143"/>
      <c r="I149" s="143"/>
      <c r="J149" s="143"/>
      <c r="K149" s="144">
        <f>SUM(K146:K148)</f>
        <v>0</v>
      </c>
    </row>
    <row r="150" spans="1:254" s="204" customFormat="1" x14ac:dyDescent="0.25">
      <c r="A150" s="84"/>
      <c r="B150" s="22" t="s">
        <v>25</v>
      </c>
      <c r="C150" s="86"/>
      <c r="D150" s="143"/>
      <c r="E150" s="143"/>
      <c r="F150" s="143"/>
      <c r="G150" s="143"/>
      <c r="H150" s="143"/>
      <c r="I150" s="143"/>
      <c r="J150" s="143"/>
      <c r="K150" s="146">
        <f>K149*C150</f>
        <v>0</v>
      </c>
    </row>
    <row r="151" spans="1:254" s="204" customFormat="1" x14ac:dyDescent="0.25">
      <c r="A151" s="84"/>
      <c r="B151" s="88" t="s">
        <v>23</v>
      </c>
      <c r="C151" s="87"/>
      <c r="D151" s="143"/>
      <c r="E151" s="143"/>
      <c r="F151" s="143"/>
      <c r="G151" s="143"/>
      <c r="H151" s="143"/>
      <c r="I151" s="143"/>
      <c r="J151" s="143"/>
      <c r="K151" s="144">
        <f>SUM(K149:K150)</f>
        <v>0</v>
      </c>
    </row>
    <row r="152" spans="1:254" s="195" customFormat="1" x14ac:dyDescent="0.25">
      <c r="A152" s="81"/>
      <c r="B152" s="32" t="s">
        <v>26</v>
      </c>
      <c r="C152" s="166">
        <v>0.03</v>
      </c>
      <c r="D152" s="169"/>
      <c r="E152" s="169"/>
      <c r="F152" s="169"/>
      <c r="G152" s="169"/>
      <c r="H152" s="169"/>
      <c r="I152" s="169"/>
      <c r="J152" s="169"/>
      <c r="K152" s="170">
        <f>K151*C152</f>
        <v>0</v>
      </c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197"/>
      <c r="AU152" s="197"/>
      <c r="AV152" s="197"/>
      <c r="AW152" s="197"/>
      <c r="AX152" s="197"/>
      <c r="AY152" s="197"/>
      <c r="AZ152" s="197"/>
      <c r="BA152" s="197"/>
      <c r="BB152" s="197"/>
      <c r="BC152" s="197"/>
      <c r="BD152" s="197"/>
      <c r="BE152" s="197"/>
      <c r="BF152" s="197"/>
      <c r="BG152" s="197"/>
      <c r="BH152" s="197"/>
      <c r="BI152" s="197"/>
      <c r="BJ152" s="197"/>
      <c r="BK152" s="197"/>
      <c r="BL152" s="197"/>
      <c r="BM152" s="197"/>
      <c r="BN152" s="197"/>
      <c r="BO152" s="197"/>
      <c r="BP152" s="197"/>
      <c r="BQ152" s="197"/>
      <c r="BR152" s="197"/>
      <c r="BS152" s="197"/>
      <c r="BT152" s="197"/>
      <c r="BU152" s="197"/>
      <c r="BV152" s="197"/>
      <c r="BW152" s="197"/>
      <c r="BX152" s="197"/>
      <c r="BY152" s="197"/>
      <c r="BZ152" s="197"/>
      <c r="CA152" s="197"/>
      <c r="CB152" s="197"/>
      <c r="CC152" s="197"/>
      <c r="CD152" s="197"/>
      <c r="CE152" s="197"/>
      <c r="CF152" s="197"/>
      <c r="CG152" s="197"/>
      <c r="CH152" s="197"/>
      <c r="CI152" s="197"/>
      <c r="CJ152" s="197"/>
      <c r="CK152" s="197"/>
      <c r="CL152" s="197"/>
      <c r="CM152" s="197"/>
      <c r="CN152" s="197"/>
      <c r="CO152" s="197"/>
      <c r="CP152" s="197"/>
      <c r="CQ152" s="197"/>
      <c r="CR152" s="197"/>
      <c r="CS152" s="197"/>
      <c r="CT152" s="197"/>
      <c r="CU152" s="197"/>
      <c r="CV152" s="197"/>
      <c r="CW152" s="197"/>
      <c r="CX152" s="197"/>
      <c r="CY152" s="197"/>
      <c r="CZ152" s="197"/>
      <c r="DA152" s="197"/>
      <c r="DB152" s="197"/>
      <c r="DC152" s="197"/>
      <c r="DD152" s="197"/>
      <c r="DE152" s="197"/>
      <c r="DF152" s="197"/>
      <c r="DG152" s="197"/>
      <c r="DH152" s="197"/>
      <c r="DI152" s="197"/>
      <c r="DJ152" s="197"/>
      <c r="DK152" s="197"/>
      <c r="DL152" s="197"/>
      <c r="DM152" s="197"/>
      <c r="DN152" s="197"/>
      <c r="DO152" s="197"/>
      <c r="DP152" s="197"/>
      <c r="DQ152" s="197"/>
      <c r="DR152" s="197"/>
      <c r="DS152" s="197"/>
      <c r="DT152" s="197"/>
      <c r="DU152" s="197"/>
      <c r="DV152" s="197"/>
      <c r="DW152" s="197"/>
      <c r="DX152" s="197"/>
      <c r="DY152" s="197"/>
      <c r="DZ152" s="197"/>
      <c r="EA152" s="197"/>
      <c r="EB152" s="197"/>
      <c r="EC152" s="197"/>
      <c r="ED152" s="197"/>
      <c r="EE152" s="197"/>
      <c r="EF152" s="197"/>
      <c r="EG152" s="197"/>
      <c r="EH152" s="197"/>
      <c r="EI152" s="197"/>
      <c r="EJ152" s="197"/>
      <c r="EK152" s="197"/>
      <c r="EL152" s="197"/>
      <c r="EM152" s="197"/>
      <c r="EN152" s="197"/>
      <c r="EO152" s="197"/>
      <c r="EP152" s="197"/>
      <c r="EQ152" s="197"/>
      <c r="ER152" s="197"/>
      <c r="ES152" s="197"/>
      <c r="ET152" s="197"/>
      <c r="EU152" s="197"/>
      <c r="EV152" s="197"/>
      <c r="EW152" s="197"/>
      <c r="EX152" s="197"/>
      <c r="EY152" s="197"/>
      <c r="EZ152" s="197"/>
      <c r="FA152" s="197"/>
      <c r="FB152" s="197"/>
      <c r="FC152" s="197"/>
      <c r="FD152" s="197"/>
      <c r="FE152" s="197"/>
      <c r="FF152" s="197"/>
      <c r="FG152" s="197"/>
      <c r="FH152" s="197"/>
      <c r="FI152" s="197"/>
      <c r="FJ152" s="197"/>
      <c r="FK152" s="197"/>
      <c r="FL152" s="197"/>
      <c r="FM152" s="197"/>
      <c r="FN152" s="197"/>
      <c r="FO152" s="197"/>
      <c r="FP152" s="197"/>
      <c r="FQ152" s="197"/>
      <c r="FR152" s="197"/>
      <c r="FS152" s="197"/>
      <c r="FT152" s="197"/>
      <c r="FU152" s="197"/>
      <c r="FV152" s="197"/>
      <c r="FW152" s="197"/>
      <c r="FX152" s="197"/>
      <c r="FY152" s="197"/>
      <c r="FZ152" s="197"/>
      <c r="GA152" s="197"/>
      <c r="GB152" s="197"/>
      <c r="GC152" s="197"/>
      <c r="GD152" s="197"/>
      <c r="GE152" s="197"/>
      <c r="GF152" s="197"/>
      <c r="GG152" s="197"/>
      <c r="GH152" s="197"/>
      <c r="GI152" s="197"/>
      <c r="GJ152" s="197"/>
      <c r="GK152" s="197"/>
      <c r="GL152" s="197"/>
      <c r="GM152" s="197"/>
      <c r="GN152" s="197"/>
      <c r="GO152" s="197"/>
      <c r="GP152" s="197"/>
      <c r="GQ152" s="197"/>
      <c r="GR152" s="197"/>
      <c r="GS152" s="197"/>
      <c r="GT152" s="197"/>
      <c r="GU152" s="197"/>
      <c r="GV152" s="197"/>
      <c r="GW152" s="197"/>
      <c r="GX152" s="197"/>
      <c r="GY152" s="197"/>
      <c r="GZ152" s="197"/>
      <c r="HA152" s="197"/>
      <c r="HB152" s="197"/>
      <c r="HC152" s="197"/>
      <c r="HD152" s="197"/>
      <c r="HE152" s="197"/>
      <c r="HF152" s="197"/>
      <c r="HG152" s="197"/>
      <c r="HH152" s="197"/>
      <c r="HI152" s="197"/>
      <c r="HJ152" s="197"/>
      <c r="HK152" s="197"/>
      <c r="HL152" s="197"/>
      <c r="HM152" s="197"/>
      <c r="HN152" s="197"/>
      <c r="HO152" s="197"/>
      <c r="HP152" s="197"/>
      <c r="HQ152" s="197"/>
      <c r="HR152" s="197"/>
      <c r="HS152" s="197"/>
      <c r="HT152" s="197"/>
      <c r="HU152" s="197"/>
      <c r="HV152" s="197"/>
      <c r="HW152" s="197"/>
      <c r="HX152" s="197"/>
      <c r="HY152" s="197"/>
      <c r="HZ152" s="197"/>
      <c r="IA152" s="197"/>
      <c r="IB152" s="197"/>
      <c r="IC152" s="197"/>
      <c r="ID152" s="197"/>
      <c r="IE152" s="197"/>
      <c r="IF152" s="197"/>
      <c r="IG152" s="197"/>
      <c r="IH152" s="197"/>
      <c r="II152" s="197"/>
      <c r="IJ152" s="197"/>
      <c r="IK152" s="197"/>
      <c r="IL152" s="197"/>
      <c r="IM152" s="197"/>
      <c r="IN152" s="197"/>
      <c r="IO152" s="197"/>
      <c r="IP152" s="197"/>
      <c r="IQ152" s="197"/>
      <c r="IR152" s="197"/>
      <c r="IS152" s="197"/>
      <c r="IT152" s="197"/>
    </row>
    <row r="153" spans="1:254" s="195" customFormat="1" x14ac:dyDescent="0.25">
      <c r="A153" s="89"/>
      <c r="B153" s="90" t="s">
        <v>23</v>
      </c>
      <c r="C153" s="19"/>
      <c r="D153" s="149"/>
      <c r="E153" s="149"/>
      <c r="F153" s="149"/>
      <c r="G153" s="149"/>
      <c r="H153" s="149"/>
      <c r="I153" s="149"/>
      <c r="J153" s="149"/>
      <c r="K153" s="150">
        <f>K152+K151</f>
        <v>0</v>
      </c>
    </row>
    <row r="154" spans="1:254" s="195" customFormat="1" x14ac:dyDescent="0.25">
      <c r="A154" s="89"/>
      <c r="B154" s="46" t="s">
        <v>27</v>
      </c>
      <c r="C154" s="86">
        <v>0.18</v>
      </c>
      <c r="D154" s="149"/>
      <c r="E154" s="149"/>
      <c r="F154" s="149"/>
      <c r="G154" s="149"/>
      <c r="H154" s="149"/>
      <c r="I154" s="149"/>
      <c r="J154" s="149"/>
      <c r="K154" s="152">
        <f>K153*C154</f>
        <v>0</v>
      </c>
    </row>
    <row r="155" spans="1:254" s="195" customFormat="1" ht="15.75" thickBot="1" x14ac:dyDescent="0.3">
      <c r="A155" s="91"/>
      <c r="B155" s="92" t="s">
        <v>28</v>
      </c>
      <c r="C155" s="165"/>
      <c r="D155" s="155"/>
      <c r="E155" s="155"/>
      <c r="F155" s="155"/>
      <c r="G155" s="155"/>
      <c r="H155" s="155"/>
      <c r="I155" s="155"/>
      <c r="J155" s="155"/>
      <c r="K155" s="156">
        <f>K153+K154</f>
        <v>0</v>
      </c>
    </row>
    <row r="156" spans="1:254" s="195" customFormat="1" ht="15.75" thickBot="1" x14ac:dyDescent="0.3"/>
    <row r="157" spans="1:254" s="93" customFormat="1" ht="12.75" x14ac:dyDescent="0.25">
      <c r="A157" s="157"/>
      <c r="B157" s="188" t="s">
        <v>140</v>
      </c>
      <c r="C157" s="177"/>
      <c r="D157" s="177"/>
      <c r="E157" s="177"/>
      <c r="F157" s="177"/>
      <c r="G157" s="177"/>
      <c r="H157" s="177"/>
      <c r="I157" s="177"/>
      <c r="J157" s="177"/>
      <c r="K157" s="189"/>
    </row>
    <row r="158" spans="1:254" s="93" customFormat="1" ht="13.5" thickBot="1" x14ac:dyDescent="0.3">
      <c r="A158" s="157"/>
      <c r="B158" s="190" t="s">
        <v>141</v>
      </c>
      <c r="C158" s="191"/>
      <c r="D158" s="191"/>
      <c r="E158" s="191"/>
      <c r="F158" s="191"/>
      <c r="G158" s="191"/>
      <c r="H158" s="191"/>
      <c r="I158" s="191"/>
      <c r="J158" s="191"/>
      <c r="K158" s="192"/>
    </row>
  </sheetData>
  <mergeCells count="10">
    <mergeCell ref="C157:K157"/>
    <mergeCell ref="C158:K158"/>
    <mergeCell ref="I3:J3"/>
    <mergeCell ref="A2:K2"/>
    <mergeCell ref="A3:A4"/>
    <mergeCell ref="B3:B4"/>
    <mergeCell ref="C3:C4"/>
    <mergeCell ref="D3:D4"/>
    <mergeCell ref="E3:F3"/>
    <mergeCell ref="G3:H3"/>
  </mergeCells>
  <pageMargins left="0.7" right="0.19" top="0.5" bottom="0.25" header="0.3" footer="0.3"/>
  <pageSetup scale="82" orientation="landscape" horizontalDpi="300" verticalDpi="300" r:id="rId1"/>
  <ignoredErrors>
    <ignoredError sqref="D151:K151" formula="1"/>
    <ignoredError sqref="D145:K150 K25 K64 D143:E143 I143 G143 D144:J14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1-1</vt:lpstr>
      <vt:lpstr>N1-2</vt:lpstr>
      <vt:lpstr>'1-1'!Print_Area</vt:lpstr>
      <vt:lpstr>'N1-2'!Print_Area</vt:lpstr>
      <vt:lpstr>'1-1'!Print_Titles</vt:lpstr>
      <vt:lpstr>'N1-2'!Print_Titles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2019-10-23T11:10:37Z</dcterms:modified>
</cp:coreProperties>
</file>